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00" yWindow="240" windowWidth="18120" windowHeight="8370"/>
  </bookViews>
  <sheets>
    <sheet name="1pagespec" sheetId="12" r:id="rId1"/>
  </sheets>
  <definedNames>
    <definedName name="_DEM1">#REF!</definedName>
    <definedName name="_DEM2">#REF!</definedName>
    <definedName name="_DEM3">#REF!</definedName>
    <definedName name="_DEM4">#REF!</definedName>
    <definedName name="_EUR1">#REF!</definedName>
    <definedName name="_EUR2">#REF!</definedName>
    <definedName name="_EUR3">#REF!</definedName>
    <definedName name="_EUR4">#REF!</definedName>
    <definedName name="_xlnm._FilterDatabase" localSheetId="0" hidden="1">'1pagespec'!$A$1:$A$227</definedName>
    <definedName name="_USD1">#REF!</definedName>
    <definedName name="_USD2">#REF!</definedName>
    <definedName name="_USD3">#REF!</definedName>
    <definedName name="_USD4">#REF!</definedName>
    <definedName name="_xlnm.Print_Area" localSheetId="0">'1pagespec'!$A$1:$T$213</definedName>
    <definedName name="RATE2">#REF!</definedName>
    <definedName name="USDJ1">#REF!</definedName>
    <definedName name="USDJ2">#REF!</definedName>
    <definedName name="USDJ3">#REF!</definedName>
    <definedName name="USDJ4">#REF!</definedName>
  </definedNames>
  <calcPr calcId="125725"/>
</workbook>
</file>

<file path=xl/calcChain.xml><?xml version="1.0" encoding="utf-8"?>
<calcChain xmlns="http://schemas.openxmlformats.org/spreadsheetml/2006/main">
  <c r="M127" i="12"/>
  <c r="P118"/>
  <c r="N118"/>
  <c r="L118"/>
  <c r="S29"/>
  <c r="S27"/>
  <c r="N31"/>
  <c r="N30"/>
  <c r="N115"/>
  <c r="K29"/>
  <c r="G126"/>
  <c r="P126"/>
  <c r="N120"/>
  <c r="K120"/>
  <c r="H120"/>
  <c r="E120"/>
  <c r="P117"/>
  <c r="N117"/>
  <c r="L117"/>
  <c r="P116"/>
  <c r="N116"/>
  <c r="L116"/>
  <c r="P114"/>
  <c r="N114"/>
  <c r="L114"/>
  <c r="N113"/>
  <c r="P112"/>
  <c r="N112"/>
  <c r="L112"/>
  <c r="Q20"/>
  <c r="L20"/>
  <c r="G20"/>
  <c r="S1"/>
  <c r="K32"/>
  <c r="G135"/>
  <c r="O135"/>
  <c r="J150"/>
  <c r="F152"/>
  <c r="F149"/>
  <c r="G127"/>
  <c r="H150"/>
  <c r="J147"/>
  <c r="H147"/>
</calcChain>
</file>

<file path=xl/sharedStrings.xml><?xml version="1.0" encoding="utf-8"?>
<sst xmlns="http://schemas.openxmlformats.org/spreadsheetml/2006/main" count="1683" uniqueCount="608">
  <si>
    <t>LCD Product Specifications</t>
  </si>
  <si>
    <t>Analog Input</t>
  </si>
  <si>
    <t>Digital Input</t>
  </si>
  <si>
    <t>LCD Module</t>
  </si>
  <si>
    <t>LCD Type:</t>
  </si>
  <si>
    <t>Manufacturer:</t>
  </si>
  <si>
    <t>cm</t>
  </si>
  <si>
    <t>In.</t>
  </si>
  <si>
    <t>Horizontal:</t>
  </si>
  <si>
    <t>Vertical:</t>
  </si>
  <si>
    <t>Dot pitch:</t>
  </si>
  <si>
    <t>mm</t>
  </si>
  <si>
    <t>( X.XXX mm) Significant figure</t>
  </si>
  <si>
    <t>Brightness:</t>
  </si>
  <si>
    <t>cd/m^2 (Typ.)</t>
  </si>
  <si>
    <t>cd/m^2 (Max.)</t>
  </si>
  <si>
    <t>Contrast Ratio:</t>
  </si>
  <si>
    <t>:1(Typ.)</t>
  </si>
  <si>
    <t>:1(Max.)</t>
  </si>
  <si>
    <t>Viewing Angle:</t>
  </si>
  <si>
    <t>Up</t>
  </si>
  <si>
    <t>Down</t>
  </si>
  <si>
    <t>Right</t>
  </si>
  <si>
    <t>Left</t>
  </si>
  <si>
    <t>(</t>
  </si>
  <si>
    <t>10:1</t>
  </si>
  <si>
    <t>Measurement Condition   )</t>
  </si>
  <si>
    <t>5:1</t>
  </si>
  <si>
    <t>Display Colors:</t>
  </si>
  <si>
    <t>Color Depth:</t>
  </si>
  <si>
    <t>bits</t>
  </si>
  <si>
    <t>(6 bits / 8 bits / other (    ) bits)</t>
  </si>
  <si>
    <t>Back Light / Power &amp; Life:</t>
  </si>
  <si>
    <t>pieces</t>
  </si>
  <si>
    <t>mA / pieces</t>
  </si>
  <si>
    <t>Pixel Pitch:</t>
  </si>
  <si>
    <t>(V) mm</t>
  </si>
  <si>
    <t>Pixels per Inch :</t>
  </si>
  <si>
    <t>PPI</t>
  </si>
  <si>
    <t>Response Time:</t>
  </si>
  <si>
    <t>msec (typ)  (White to black)</t>
  </si>
  <si>
    <t>msec (typ)  (Black to white)</t>
  </si>
  <si>
    <t>msec (typ)  (White to black+Black to white)</t>
  </si>
  <si>
    <t>msec (max)  (White to black)</t>
  </si>
  <si>
    <t>msec (max)  (Black to white)</t>
  </si>
  <si>
    <t>msec (max)  (White to black+Black to white)</t>
  </si>
  <si>
    <t>Recommended Use Distance:</t>
  </si>
  <si>
    <t>Optimal Distance :</t>
  </si>
  <si>
    <t>D-SUB:</t>
  </si>
  <si>
    <t>DVI-I:</t>
  </si>
  <si>
    <t>DVI-D:</t>
  </si>
  <si>
    <t>DVI-A:</t>
  </si>
  <si>
    <t>BNC:</t>
  </si>
  <si>
    <t>Sync:</t>
  </si>
  <si>
    <t>Separate sync: TTL Level  (Positive/Negative)</t>
  </si>
  <si>
    <t xml:space="preserve">Composite sync: TTL Level  (Positive/Negative) </t>
  </si>
  <si>
    <t>Sync Range  Horizontal:</t>
  </si>
  <si>
    <t>KHz</t>
  </si>
  <si>
    <t xml:space="preserve">                       Vertical:</t>
  </si>
  <si>
    <t>Hz</t>
  </si>
  <si>
    <t>Video band width / Pixel Clock:</t>
  </si>
  <si>
    <t>MHz</t>
  </si>
  <si>
    <t>Resolutions Supported:</t>
  </si>
  <si>
    <t>1024 x 768 @</t>
  </si>
  <si>
    <t>1152 x 870 @</t>
  </si>
  <si>
    <t>1280 x 1024 @</t>
  </si>
  <si>
    <t>1600 x 1200 @</t>
  </si>
  <si>
    <t>Recommended Resolution:</t>
  </si>
  <si>
    <t>Maximum Resolution:</t>
  </si>
  <si>
    <t>Expanding modes for lower resolutions:</t>
  </si>
  <si>
    <t>Function</t>
  </si>
  <si>
    <t>Digital smooth:</t>
  </si>
  <si>
    <t>Digital control:</t>
  </si>
  <si>
    <t>Color Control:</t>
  </si>
  <si>
    <t>OSM Languages :</t>
  </si>
  <si>
    <t>Plug and Play:</t>
  </si>
  <si>
    <t>DDC/CI:</t>
  </si>
  <si>
    <t>USB:</t>
  </si>
  <si>
    <t>Speaker:</t>
  </si>
  <si>
    <t>W</t>
  </si>
  <si>
    <t>Mic:</t>
  </si>
  <si>
    <t>Audio Input:</t>
  </si>
  <si>
    <t>Headphone Out:</t>
  </si>
  <si>
    <t>ClearType optimized</t>
  </si>
  <si>
    <t>Vacation switch</t>
  </si>
  <si>
    <t>Cable management</t>
  </si>
  <si>
    <t>Net (with stand):</t>
  </si>
  <si>
    <t>mm(W) x</t>
  </si>
  <si>
    <t>mm(H) x</t>
  </si>
  <si>
    <t>mm(D)</t>
  </si>
  <si>
    <t>in. (W) x</t>
  </si>
  <si>
    <t>in. (H) x</t>
  </si>
  <si>
    <t>in. (D)</t>
  </si>
  <si>
    <t>)</t>
  </si>
  <si>
    <t>Net (without stand):</t>
  </si>
  <si>
    <t>Gross (with carton box):</t>
  </si>
  <si>
    <t>Height Adjustment range:</t>
  </si>
  <si>
    <t>Swivel:</t>
  </si>
  <si>
    <t>deg</t>
  </si>
  <si>
    <t>Tilt:</t>
  </si>
  <si>
    <t xml:space="preserve">Weight </t>
  </si>
  <si>
    <t xml:space="preserve">lbs. </t>
  </si>
  <si>
    <t>Design Type</t>
  </si>
  <si>
    <t>Power Supply:</t>
  </si>
  <si>
    <t>(Built in/external)</t>
  </si>
  <si>
    <t>Current Rating:</t>
  </si>
  <si>
    <t>A@100-120V</t>
  </si>
  <si>
    <t>A@220-240V</t>
  </si>
  <si>
    <t>Power Management:</t>
  </si>
  <si>
    <t>VESA DPMS</t>
  </si>
  <si>
    <t>Environmental</t>
  </si>
  <si>
    <t>Oper. Temp:</t>
  </si>
  <si>
    <t>Oper. Humidity:</t>
  </si>
  <si>
    <t>%</t>
  </si>
  <si>
    <t>Oper.  Altitude:</t>
  </si>
  <si>
    <t>Storage Temp:</t>
  </si>
  <si>
    <t>Storage Humidity:</t>
  </si>
  <si>
    <t>Storage Altitude:</t>
  </si>
  <si>
    <t>UL/C-UL or CSA</t>
  </si>
  <si>
    <t>FCC CLASS B/CANADIAN DOC</t>
  </si>
  <si>
    <t xml:space="preserve">TUV GS </t>
  </si>
  <si>
    <t>TUV Ergonomie</t>
  </si>
  <si>
    <t>Windows XP</t>
  </si>
  <si>
    <t>Pixel-failure class</t>
  </si>
  <si>
    <t>subpixel defects</t>
  </si>
  <si>
    <t>Others:</t>
  </si>
  <si>
    <t>MTBF/MTTF</t>
  </si>
  <si>
    <t>years</t>
  </si>
  <si>
    <t>Sharpness/Softness</t>
  </si>
  <si>
    <t>Sync Continuity Detection</t>
  </si>
  <si>
    <t>Quick start guide</t>
  </si>
  <si>
    <t>Contents instruction sheet</t>
  </si>
  <si>
    <t>Caution sheet (Handling)</t>
  </si>
  <si>
    <t>Regulatories &amp; Compliance</t>
  </si>
  <si>
    <t>Serial Number Display</t>
  </si>
  <si>
    <t>RGB DELAY Compensation</t>
  </si>
  <si>
    <t>10bit Gamma</t>
  </si>
  <si>
    <t>LiquidView Brochure</t>
  </si>
  <si>
    <t>DVI-D - DVI-D cable (Length; Bk or Gr)</t>
  </si>
  <si>
    <t>Power cord (US type; Length; Bk or Gr)</t>
  </si>
  <si>
    <t>Power cord (CE type; Length; Bk or Gr)</t>
  </si>
  <si>
    <t>Power cord (UK type; Length; Bk or Gr)</t>
  </si>
  <si>
    <t>Power cord (JP type; Length; Bk or Gr)</t>
  </si>
  <si>
    <t>Power cord (Ch type; Length; Bk or Gr)</t>
  </si>
  <si>
    <t>Power cord (Au type; Length; Bk or Gr)</t>
  </si>
  <si>
    <t>Output-1:</t>
  </si>
  <si>
    <t>Output-2:</t>
  </si>
  <si>
    <t>Output-3:</t>
  </si>
  <si>
    <t>(yes / no / automatic / selectable)</t>
  </si>
  <si>
    <t>UPC Code:</t>
  </si>
  <si>
    <t>JAN Code:</t>
  </si>
  <si>
    <t>Yes</t>
  </si>
  <si>
    <t>Tilt</t>
  </si>
  <si>
    <t>sRGB</t>
  </si>
  <si>
    <t>No</t>
  </si>
  <si>
    <t>Sensor (illumination)</t>
  </si>
  <si>
    <t>Swivel</t>
  </si>
  <si>
    <t>OffTimer (Count down)</t>
  </si>
  <si>
    <t>Running Hours</t>
  </si>
  <si>
    <t>Auto Bright (Signal Input)</t>
  </si>
  <si>
    <t>Auto DVI Selection</t>
  </si>
  <si>
    <t>Model Variation</t>
  </si>
  <si>
    <t>Model Name</t>
  </si>
  <si>
    <t>Model Number</t>
  </si>
  <si>
    <t>Head model White</t>
  </si>
  <si>
    <t xml:space="preserve"> </t>
  </si>
  <si>
    <t>North America:</t>
  </si>
  <si>
    <t>NEC:</t>
  </si>
  <si>
    <t>Europe:</t>
  </si>
  <si>
    <t>Japan:</t>
  </si>
  <si>
    <t>China:</t>
  </si>
  <si>
    <t>Asia Pacific:</t>
  </si>
  <si>
    <t>GTIN Code</t>
  </si>
  <si>
    <t>NEC Brand:</t>
  </si>
  <si>
    <t>EAN Code:</t>
  </si>
  <si>
    <t>(ex. S-IPS, PVA, TN etc)</t>
  </si>
  <si>
    <t>Size:</t>
  </si>
  <si>
    <t>---</t>
  </si>
  <si>
    <t>cd/m^2 (Min.)</t>
  </si>
  <si>
    <t>:1(Min.)</t>
  </si>
  <si>
    <t>Edge</t>
  </si>
  <si>
    <t>Position (Direct backlight / Edge light)</t>
  </si>
  <si>
    <t>current:</t>
  </si>
  <si>
    <t>(H) mm              X</t>
  </si>
  <si>
    <t>In.           to</t>
  </si>
  <si>
    <t>User Control</t>
  </si>
  <si>
    <t>RGB Signal</t>
  </si>
  <si>
    <t>Number of Input:</t>
  </si>
  <si>
    <t>Input-1</t>
  </si>
  <si>
    <t>Input-2</t>
  </si>
  <si>
    <t>Input-3</t>
  </si>
  <si>
    <t>Input Connections:</t>
  </si>
  <si>
    <t>Video:</t>
  </si>
  <si>
    <t>Composite sync on green: (0.3Vp-p negative 0.7Vp-p positive)</t>
  </si>
  <si>
    <t>Hz                    to</t>
  </si>
  <si>
    <t>1152 x 864 @</t>
  </si>
  <si>
    <t>1280 x 960 @</t>
  </si>
  <si>
    <t>2048 x 1536 @</t>
  </si>
  <si>
    <t>2560 x 2048 @</t>
  </si>
  <si>
    <t>Number of Output:</t>
  </si>
  <si>
    <t>Output Connections:</t>
  </si>
  <si>
    <t>VIDEO Signal</t>
  </si>
  <si>
    <t>Input-2:</t>
  </si>
  <si>
    <t>Input-3:</t>
  </si>
  <si>
    <t>Connections:</t>
  </si>
  <si>
    <t>RCA:</t>
  </si>
  <si>
    <t>S-VIDEO:</t>
  </si>
  <si>
    <t>HDTV:</t>
  </si>
  <si>
    <t>Number of Onput:</t>
  </si>
  <si>
    <t>Video Systems:</t>
  </si>
  <si>
    <t>NTSC</t>
  </si>
  <si>
    <t>PAL</t>
  </si>
  <si>
    <t>SECAM</t>
  </si>
  <si>
    <t>Video Circuit:</t>
  </si>
  <si>
    <t>Y/C Separation</t>
  </si>
  <si>
    <t>IP Conversion</t>
  </si>
  <si>
    <t>VESA DDC2B</t>
  </si>
  <si>
    <t>(integrated / Option / no)</t>
  </si>
  <si>
    <t>(1.0 / 2.0)</t>
  </si>
  <si>
    <t>RS-232C:</t>
  </si>
  <si>
    <t>Yes(100mm)</t>
  </si>
  <si>
    <t>OmniColor (Natural Color Matorics)</t>
  </si>
  <si>
    <t>SOG CABLE DELAY Compensation</t>
  </si>
  <si>
    <t>Sync Compensation</t>
  </si>
  <si>
    <t>Touch Panel Capability:</t>
  </si>
  <si>
    <t>Space forTouch Panel</t>
  </si>
  <si>
    <t xml:space="preserve">Space for Control Pcb </t>
  </si>
  <si>
    <t xml:space="preserve">Screw Hole to fix </t>
  </si>
  <si>
    <t>Connector for Power  Supply</t>
  </si>
  <si>
    <t>Net (with stand /in Portrait Mode):</t>
  </si>
  <si>
    <t>Bezel width:</t>
  </si>
  <si>
    <t>Top:</t>
  </si>
  <si>
    <t>Left:</t>
  </si>
  <si>
    <t>Right:</t>
  </si>
  <si>
    <t>Bottom:</t>
  </si>
  <si>
    <t>(  Top:</t>
  </si>
  <si>
    <t>in.</t>
  </si>
  <si>
    <t>in.  )</t>
  </si>
  <si>
    <t>units/40ft</t>
  </si>
  <si>
    <t>units/20ft</t>
  </si>
  <si>
    <t>Monitor:</t>
  </si>
  <si>
    <t>(LosAngeles / Innsbruck/etc)</t>
  </si>
  <si>
    <t>Materials:</t>
  </si>
  <si>
    <t>Carton Box design:</t>
  </si>
  <si>
    <t>NEC-NA</t>
  </si>
  <si>
    <t>Mitsubishi-NA</t>
  </si>
  <si>
    <t>NEC-EU</t>
  </si>
  <si>
    <t>Mitsubishi-EU</t>
  </si>
  <si>
    <t>NEC-JPN</t>
  </si>
  <si>
    <t>Mitsubishi-JPN</t>
  </si>
  <si>
    <t>NEC-CHN</t>
  </si>
  <si>
    <t>Mitsubishi-CHN</t>
  </si>
  <si>
    <t>NEC-AP</t>
  </si>
  <si>
    <t>Mitsubishi-AP</t>
  </si>
  <si>
    <t>Eurppean Recycling</t>
  </si>
  <si>
    <t>Category:</t>
  </si>
  <si>
    <t>G2</t>
  </si>
  <si>
    <t>G2 Total</t>
  </si>
  <si>
    <t>G5</t>
  </si>
  <si>
    <t>G5 Total</t>
  </si>
  <si>
    <t>Others</t>
  </si>
  <si>
    <t>Description:</t>
  </si>
  <si>
    <t>Carton Box</t>
  </si>
  <si>
    <t>Carton Inlays</t>
  </si>
  <si>
    <t>Carton Others</t>
  </si>
  <si>
    <t>Carton Total</t>
  </si>
  <si>
    <t>Plastic Inlays</t>
  </si>
  <si>
    <t>Monitor bag</t>
  </si>
  <si>
    <t>Power Cable bag</t>
  </si>
  <si>
    <t>Signal Cable bag</t>
  </si>
  <si>
    <t>Manual bag</t>
  </si>
  <si>
    <t>Software bag</t>
  </si>
  <si>
    <t>other foil / bag</t>
  </si>
  <si>
    <t>Plastics Total</t>
  </si>
  <si>
    <t>Weight:</t>
  </si>
  <si>
    <t>Material:</t>
  </si>
  <si>
    <t>paper</t>
  </si>
  <si>
    <t>PE</t>
  </si>
  <si>
    <t>Power consumption</t>
  </si>
  <si>
    <t>Built in</t>
  </si>
  <si>
    <t>IEC</t>
  </si>
  <si>
    <t>Connection type (IEC/Mickeymouse/Captive)</t>
  </si>
  <si>
    <t>Power consumption:</t>
  </si>
  <si>
    <t>W (Power saving mode (100-120/220-240V))</t>
  </si>
  <si>
    <t>W (p-off) typ.(100-120/220-240V)</t>
  </si>
  <si>
    <t>W (Vacation switch off) (100-120/220-240V)</t>
  </si>
  <si>
    <t>Crest Factor:</t>
  </si>
  <si>
    <t>@ 100V</t>
  </si>
  <si>
    <t>(without Sound Bar Option)</t>
  </si>
  <si>
    <t>@230V</t>
  </si>
  <si>
    <t>o C         to</t>
  </si>
  <si>
    <t>o F           to</t>
  </si>
  <si>
    <t>o F  )</t>
  </si>
  <si>
    <t>%           to</t>
  </si>
  <si>
    <t>Feet  )</t>
  </si>
  <si>
    <t>-10</t>
  </si>
  <si>
    <t>o C                    (</t>
  </si>
  <si>
    <t>m                        (</t>
  </si>
  <si>
    <t>向け先略記号例：A、B、C、J、R</t>
  </si>
  <si>
    <t>VCCI (class2)</t>
  </si>
  <si>
    <t>TCO '03</t>
  </si>
  <si>
    <t>CE</t>
  </si>
  <si>
    <t>PCBC/B-mark</t>
  </si>
  <si>
    <t>GEEA/Energy label</t>
  </si>
  <si>
    <t>C-tick</t>
  </si>
  <si>
    <t>PSB</t>
  </si>
  <si>
    <t>CCC</t>
  </si>
  <si>
    <t>BSMI</t>
  </si>
  <si>
    <t>NMV detailed pixel specs:</t>
  </si>
  <si>
    <t>pixel defects</t>
  </si>
  <si>
    <t>MTBF LCD:</t>
  </si>
  <si>
    <t>(excluding backlight)</t>
  </si>
  <si>
    <t>Method:</t>
  </si>
  <si>
    <t>(demonstration / MIL-217E / 217F / etc.)</t>
  </si>
  <si>
    <t>MTTF Backlight:</t>
  </si>
  <si>
    <t>MTBF monitor:</t>
  </si>
  <si>
    <t>MTBF total monitor:</t>
  </si>
  <si>
    <t>(including all components)</t>
  </si>
  <si>
    <t>Packaging / Manual</t>
  </si>
  <si>
    <t>NEC-NA-Wh</t>
  </si>
  <si>
    <t>NEC-NA-Bk</t>
  </si>
  <si>
    <t>NEC-EU-Wh</t>
  </si>
  <si>
    <t>NEC-EU-Bk</t>
  </si>
  <si>
    <t>CD contents(NEC):</t>
  </si>
  <si>
    <t>manual</t>
  </si>
  <si>
    <t>monitor driver(inf,icm,cat)</t>
  </si>
  <si>
    <t>Pivot soft</t>
  </si>
  <si>
    <t>11language:English,Czech,German,Greek,</t>
  </si>
  <si>
    <t xml:space="preserve"> Spain,Frenc,Italian,Dutch,Polish,Russia,Turkish</t>
  </si>
  <si>
    <t>*include Manual</t>
  </si>
  <si>
    <t>SET-UP SHEET(NEC)</t>
  </si>
  <si>
    <t>Warranty Card</t>
  </si>
  <si>
    <t>Sales office list</t>
  </si>
  <si>
    <t>NaViSet flyer</t>
  </si>
  <si>
    <t>Service Madoguchi Ichiranhyo (JAPAN)</t>
  </si>
  <si>
    <t>Visual Controler flyer(JAPAN)</t>
  </si>
  <si>
    <t>NM club (JAPAN)</t>
  </si>
  <si>
    <t>BTO (Built To Order) Optional product</t>
  </si>
  <si>
    <t>Sound Bar</t>
  </si>
  <si>
    <t>Limited Warranty</t>
  </si>
  <si>
    <t>---</t>
    <phoneticPr fontId="3"/>
  </si>
  <si>
    <t>*</t>
    <phoneticPr fontId="3"/>
  </si>
  <si>
    <t>---</t>
    <phoneticPr fontId="3"/>
  </si>
  <si>
    <t>No</t>
    <phoneticPr fontId="3"/>
  </si>
  <si>
    <t>Yes</t>
    <phoneticPr fontId="3"/>
  </si>
  <si>
    <t>Input-1:</t>
    <phoneticPr fontId="3"/>
  </si>
  <si>
    <r>
      <t>VESA Mount</t>
    </r>
    <r>
      <rPr>
        <sz val="11"/>
        <rFont val="Arial"/>
        <family val="2"/>
      </rPr>
      <t xml:space="preserve"> (100mm / 75mm / No)</t>
    </r>
    <phoneticPr fontId="3"/>
  </si>
  <si>
    <t>Yes(NTAA)</t>
    <phoneticPr fontId="3"/>
  </si>
  <si>
    <r>
      <t>NTAA</t>
    </r>
    <r>
      <rPr>
        <sz val="11"/>
        <rFont val="Arial"/>
        <family val="2"/>
      </rPr>
      <t xml:space="preserve"> (Advanced / Yes / No)</t>
    </r>
    <phoneticPr fontId="3"/>
  </si>
  <si>
    <r>
      <t>LiquidView</t>
    </r>
    <r>
      <rPr>
        <sz val="11"/>
        <rFont val="Arial"/>
        <family val="2"/>
      </rPr>
      <t xml:space="preserve"> (CD / DL brochure)</t>
    </r>
    <phoneticPr fontId="3"/>
  </si>
  <si>
    <r>
      <t xml:space="preserve">PC I/F </t>
    </r>
    <r>
      <rPr>
        <sz val="11"/>
        <rFont val="Arial"/>
        <family val="2"/>
      </rPr>
      <t xml:space="preserve"> (Serial connector / only mechanical Hole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etc. )</t>
    </r>
    <phoneticPr fontId="3"/>
  </si>
  <si>
    <t>more than V0</t>
    <phoneticPr fontId="3"/>
  </si>
  <si>
    <r>
      <t xml:space="preserve">o C    </t>
    </r>
    <r>
      <rPr>
        <sz val="11"/>
        <rFont val="ＭＳ Ｐゴシック"/>
        <family val="3"/>
        <charset val="128"/>
      </rPr>
      <t>　　　　　</t>
    </r>
    <r>
      <rPr>
        <sz val="11"/>
        <rFont val="Arial"/>
        <family val="2"/>
      </rPr>
      <t xml:space="preserve">     (</t>
    </r>
    <phoneticPr fontId="3"/>
  </si>
  <si>
    <r>
      <t xml:space="preserve">m                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</t>
    </r>
    <phoneticPr fontId="3"/>
  </si>
  <si>
    <t>*indicated on Cartonbox</t>
    <phoneticPr fontId="3"/>
  </si>
  <si>
    <t>Soudan Madoguchi An-nai (Service Sheet)(JAPAN)</t>
    <phoneticPr fontId="3"/>
  </si>
  <si>
    <t>Muryo Shuccho Service Kitei (Sheet Guarantee) (JAPAN)</t>
    <phoneticPr fontId="3"/>
  </si>
  <si>
    <t>Shuccho Service An-nai (JAPAN)</t>
    <phoneticPr fontId="3"/>
  </si>
  <si>
    <t>VGA - DVI-A cable (Length; Bk or Gr)</t>
    <phoneticPr fontId="3"/>
  </si>
  <si>
    <t>VGA - VGA cable (Length; Bk or Gr)</t>
    <phoneticPr fontId="3"/>
  </si>
  <si>
    <t>Audio cable (Length; Bk or Gr)</t>
    <phoneticPr fontId="3"/>
  </si>
  <si>
    <t>Yes</t>
    <phoneticPr fontId="3"/>
  </si>
  <si>
    <t>---</t>
    <phoneticPr fontId="3"/>
  </si>
  <si>
    <t>No</t>
    <phoneticPr fontId="3"/>
  </si>
  <si>
    <t>Yes</t>
    <phoneticPr fontId="3"/>
  </si>
  <si>
    <t>RGB Gain / Hours Running / etc.</t>
    <phoneticPr fontId="3"/>
  </si>
  <si>
    <t>No</t>
    <phoneticPr fontId="3"/>
  </si>
  <si>
    <t>N/A</t>
    <phoneticPr fontId="3"/>
  </si>
  <si>
    <t>Yes</t>
    <phoneticPr fontId="3"/>
  </si>
  <si>
    <t>---</t>
    <phoneticPr fontId="3"/>
  </si>
  <si>
    <t>select print</t>
    <phoneticPr fontId="3"/>
  </si>
  <si>
    <t>Format Rev. 2.2</t>
    <phoneticPr fontId="3"/>
  </si>
  <si>
    <t>*</t>
    <phoneticPr fontId="3"/>
  </si>
  <si>
    <t>more than 50% original brightness</t>
    <phoneticPr fontId="3"/>
  </si>
  <si>
    <t>*</t>
    <phoneticPr fontId="3"/>
  </si>
  <si>
    <t>Premium Protect Brochure</t>
    <phoneticPr fontId="3"/>
  </si>
  <si>
    <t>Sales Return sheet</t>
    <phoneticPr fontId="3"/>
  </si>
  <si>
    <t>NECDS design</t>
    <phoneticPr fontId="3"/>
  </si>
  <si>
    <t>ANALOG 0.7Vp-p / 75ohms</t>
    <phoneticPr fontId="3"/>
  </si>
  <si>
    <t>KHz                to</t>
    <phoneticPr fontId="3"/>
  </si>
  <si>
    <t>KHz  to</t>
  </si>
  <si>
    <t>Hz                   to</t>
    <phoneticPr fontId="3"/>
  </si>
  <si>
    <t>Hz  to</t>
  </si>
  <si>
    <t>MHz                to</t>
    <phoneticPr fontId="3"/>
  </si>
  <si>
    <t>640 x 480 @</t>
    <phoneticPr fontId="3"/>
  </si>
  <si>
    <t>1360 x 768 @</t>
    <phoneticPr fontId="3"/>
  </si>
  <si>
    <t>1440 x 900@</t>
    <phoneticPr fontId="3"/>
  </si>
  <si>
    <t>Hz</t>
    <phoneticPr fontId="3"/>
  </si>
  <si>
    <t>Yes(selectable)</t>
  </si>
  <si>
    <t xml:space="preserve"> keeping aspect ratio  </t>
    <phoneticPr fontId="3"/>
  </si>
  <si>
    <t>Dimensions</t>
    <phoneticPr fontId="3"/>
  </si>
  <si>
    <r>
      <t xml:space="preserve">mm(H) </t>
    </r>
    <r>
      <rPr>
        <sz val="8"/>
        <rFont val="Arial"/>
        <family val="2"/>
      </rPr>
      <t>(High position)</t>
    </r>
    <r>
      <rPr>
        <sz val="11"/>
        <rFont val="Arial"/>
        <family val="2"/>
      </rPr>
      <t>x</t>
    </r>
    <phoneticPr fontId="3"/>
  </si>
  <si>
    <t>)</t>
    <phoneticPr fontId="3"/>
  </si>
  <si>
    <t>mm</t>
    <phoneticPr fontId="3"/>
  </si>
  <si>
    <t>White Model</t>
    <phoneticPr fontId="3"/>
  </si>
  <si>
    <t>DVI-D</t>
    <phoneticPr fontId="3"/>
  </si>
  <si>
    <t>VGA</t>
    <phoneticPr fontId="3"/>
  </si>
  <si>
    <t>USB cable (Length; Bk or Gr)</t>
    <phoneticPr fontId="3"/>
  </si>
  <si>
    <t>Black Model(Bezel:Black/Back:Black)</t>
    <phoneticPr fontId="3"/>
  </si>
  <si>
    <t>No</t>
    <phoneticPr fontId="3"/>
  </si>
  <si>
    <t>*</t>
    <phoneticPr fontId="3"/>
  </si>
  <si>
    <t>WEEE sheet</t>
    <phoneticPr fontId="3"/>
  </si>
  <si>
    <t>Yes(Selectable)</t>
    <phoneticPr fontId="3"/>
  </si>
  <si>
    <t xml:space="preserve"> Full screen</t>
    <phoneticPr fontId="3"/>
  </si>
  <si>
    <t xml:space="preserve"> 1:1 (pixel correct)</t>
    <phoneticPr fontId="3"/>
  </si>
  <si>
    <t>Warranty Card(XJL)</t>
    <phoneticPr fontId="3"/>
  </si>
  <si>
    <t xml:space="preserve"> </t>
    <phoneticPr fontId="3"/>
  </si>
  <si>
    <t>mg/lamp</t>
    <phoneticPr fontId="3"/>
  </si>
  <si>
    <t xml:space="preserve"> Quantity of CCFL</t>
    <phoneticPr fontId="3"/>
  </si>
  <si>
    <t xml:space="preserve"> TOTAL Mercury(mg)</t>
    <phoneticPr fontId="3"/>
  </si>
  <si>
    <t>(min)</t>
    <phoneticPr fontId="3"/>
  </si>
  <si>
    <t>Mercury content (ave)</t>
    <phoneticPr fontId="3"/>
  </si>
  <si>
    <t>(max)</t>
    <phoneticPr fontId="3"/>
  </si>
  <si>
    <t>Accucolor (5presets)</t>
    <phoneticPr fontId="3"/>
  </si>
  <si>
    <t>(9300,8200,7500,sRGB,5000,NATIVE)</t>
    <phoneticPr fontId="3"/>
  </si>
  <si>
    <t>8Language / ENGLISH , DEUTSCH , FRANCAIS , ESPANOL , ITALIANO , SVENSKA , RUSSIAN, JAPANESE</t>
    <phoneticPr fontId="3"/>
  </si>
  <si>
    <t>OSD :</t>
    <phoneticPr fontId="3"/>
  </si>
  <si>
    <t>OSD user menu:</t>
    <phoneticPr fontId="3"/>
  </si>
  <si>
    <t>OSD factory menu:</t>
    <phoneticPr fontId="3"/>
  </si>
  <si>
    <t>Yes(110mm)</t>
    <phoneticPr fontId="3"/>
  </si>
  <si>
    <t>Yes</t>
    <phoneticPr fontId="3"/>
  </si>
  <si>
    <t>Yes(Only Mech.)</t>
    <phoneticPr fontId="3"/>
  </si>
  <si>
    <t>No</t>
    <phoneticPr fontId="3"/>
  </si>
  <si>
    <t>Yes</t>
    <phoneticPr fontId="3"/>
  </si>
  <si>
    <t xml:space="preserve">Yes  </t>
    <phoneticPr fontId="3"/>
  </si>
  <si>
    <t>No</t>
    <phoneticPr fontId="3"/>
  </si>
  <si>
    <t>PCT(Gost)</t>
    <phoneticPr fontId="3"/>
  </si>
  <si>
    <t>IRAM</t>
    <phoneticPr fontId="3"/>
  </si>
  <si>
    <t>NOM</t>
    <phoneticPr fontId="3"/>
  </si>
  <si>
    <t>SEMKO</t>
    <phoneticPr fontId="3"/>
  </si>
  <si>
    <t>NEMKO</t>
    <phoneticPr fontId="3"/>
  </si>
  <si>
    <t>DEMKO</t>
    <phoneticPr fontId="3"/>
  </si>
  <si>
    <t>FIMKO</t>
    <phoneticPr fontId="3"/>
  </si>
  <si>
    <t>Yes(Premium)</t>
    <phoneticPr fontId="3"/>
  </si>
  <si>
    <t>Windows Vista</t>
    <phoneticPr fontId="3"/>
  </si>
  <si>
    <t xml:space="preserve">Pb free , RoHS </t>
    <phoneticPr fontId="3"/>
  </si>
  <si>
    <t>kg</t>
    <phoneticPr fontId="3"/>
  </si>
  <si>
    <t xml:space="preserve"> </t>
    <phoneticPr fontId="3"/>
  </si>
  <si>
    <t>-</t>
    <phoneticPr fontId="3"/>
  </si>
  <si>
    <t>-</t>
    <phoneticPr fontId="3"/>
  </si>
  <si>
    <t>Yes</t>
    <phoneticPr fontId="3"/>
  </si>
  <si>
    <t>(A-FRC)</t>
    <phoneticPr fontId="3"/>
  </si>
  <si>
    <t>MIL-217E</t>
    <phoneticPr fontId="3"/>
  </si>
  <si>
    <t>Additional Features</t>
    <phoneticPr fontId="3"/>
  </si>
  <si>
    <t>Color Temperature Mode(9300,8200,7500,sRGB,5000)</t>
    <phoneticPr fontId="3"/>
  </si>
  <si>
    <t>Yes(5 Preset)</t>
    <phoneticPr fontId="3"/>
  </si>
  <si>
    <t>Yes(12lang)</t>
    <phoneticPr fontId="3"/>
  </si>
  <si>
    <t>Setup Manual(NEC):</t>
    <phoneticPr fontId="3"/>
  </si>
  <si>
    <t>A/B ver</t>
    <phoneticPr fontId="3"/>
  </si>
  <si>
    <t>J ver</t>
    <phoneticPr fontId="3"/>
  </si>
  <si>
    <t>Others</t>
    <phoneticPr fontId="3"/>
  </si>
  <si>
    <t>PC recycle postcard</t>
    <phoneticPr fontId="3"/>
  </si>
  <si>
    <t>PC recycle mark omoushikomi no goannai</t>
    <phoneticPr fontId="3"/>
  </si>
  <si>
    <r>
      <t>No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include Setup Manual)</t>
    </r>
    <phoneticPr fontId="3"/>
  </si>
  <si>
    <r>
      <t xml:space="preserve">mm(H) </t>
    </r>
    <r>
      <rPr>
        <sz val="8"/>
        <rFont val="Arial"/>
        <family val="2"/>
      </rPr>
      <t>(High position)</t>
    </r>
    <r>
      <rPr>
        <sz val="11"/>
        <rFont val="Arial"/>
        <family val="2"/>
      </rPr>
      <t>x</t>
    </r>
    <phoneticPr fontId="3"/>
  </si>
  <si>
    <r>
      <t xml:space="preserve">mm(H) </t>
    </r>
    <r>
      <rPr>
        <sz val="8"/>
        <color indexed="8"/>
        <rFont val="Arial"/>
        <family val="2"/>
      </rPr>
      <t>(Low position)x</t>
    </r>
    <phoneticPr fontId="3"/>
  </si>
  <si>
    <r>
      <t xml:space="preserve">mm(H) </t>
    </r>
    <r>
      <rPr>
        <sz val="8"/>
        <rFont val="Arial"/>
        <family val="2"/>
      </rPr>
      <t>(Low position)</t>
    </r>
    <r>
      <rPr>
        <sz val="11"/>
        <rFont val="Arial"/>
        <family val="2"/>
      </rPr>
      <t>x</t>
    </r>
    <phoneticPr fontId="3"/>
  </si>
  <si>
    <t>1 color (common in ww)</t>
    <phoneticPr fontId="3"/>
  </si>
  <si>
    <t>1 color (common in ww)</t>
    <phoneticPr fontId="3"/>
  </si>
  <si>
    <t>PS</t>
    <phoneticPr fontId="3"/>
  </si>
  <si>
    <t>SASO</t>
    <phoneticPr fontId="3"/>
  </si>
  <si>
    <t>EAPEAT GOLD</t>
    <phoneticPr fontId="3"/>
  </si>
  <si>
    <t>EAPEAT SILVER</t>
    <phoneticPr fontId="3"/>
  </si>
  <si>
    <t>Yes(A&amp;B-BK)</t>
    <phoneticPr fontId="3"/>
  </si>
  <si>
    <t>-</t>
    <phoneticPr fontId="3"/>
  </si>
  <si>
    <t>Diagonal:</t>
    <phoneticPr fontId="3"/>
  </si>
  <si>
    <t>DisplayPort</t>
    <phoneticPr fontId="3"/>
  </si>
  <si>
    <t>DisplayPort:</t>
    <phoneticPr fontId="3"/>
  </si>
  <si>
    <t>1920 x 1080</t>
    <phoneticPr fontId="3"/>
  </si>
  <si>
    <t>units/HC-40ft</t>
    <phoneticPr fontId="3"/>
  </si>
  <si>
    <t>Yes(B-WH)</t>
    <phoneticPr fontId="3"/>
  </si>
  <si>
    <t xml:space="preserve"> 640 x 400 @</t>
  </si>
  <si>
    <t xml:space="preserve"> 720 x 400 @</t>
  </si>
  <si>
    <t>PC-9801</t>
    <phoneticPr fontId="3"/>
  </si>
  <si>
    <t>720 x 350 @</t>
    <phoneticPr fontId="3"/>
  </si>
  <si>
    <t>IBM VGA</t>
    <phoneticPr fontId="3"/>
  </si>
  <si>
    <t>VESA</t>
    <phoneticPr fontId="3"/>
  </si>
  <si>
    <t xml:space="preserve"> 640 x 480 @</t>
    <phoneticPr fontId="3"/>
  </si>
  <si>
    <t>MAC</t>
    <phoneticPr fontId="3"/>
  </si>
  <si>
    <t xml:space="preserve"> 800 x 600 @</t>
    <phoneticPr fontId="3"/>
  </si>
  <si>
    <t xml:space="preserve"> 832 x 624 @</t>
    <phoneticPr fontId="3"/>
  </si>
  <si>
    <t>1280 x 720 @</t>
    <phoneticPr fontId="3"/>
  </si>
  <si>
    <t>1280 x 768 @</t>
    <phoneticPr fontId="3"/>
  </si>
  <si>
    <t>1920 x 1200 @</t>
    <phoneticPr fontId="3"/>
  </si>
  <si>
    <r>
      <t>VESA (</t>
    </r>
    <r>
      <rPr>
        <sz val="9"/>
        <rFont val="Arial"/>
        <family val="2"/>
      </rPr>
      <t>Reduce Blanking)</t>
    </r>
    <phoneticPr fontId="3"/>
  </si>
  <si>
    <t>DisplaPort - DisplayPort cable (Length; Bk or Gr)</t>
    <phoneticPr fontId="3"/>
  </si>
  <si>
    <t>Bright/Cont</t>
    <phoneticPr fontId="3"/>
  </si>
  <si>
    <t>Auto</t>
    <phoneticPr fontId="3"/>
  </si>
  <si>
    <t>Position</t>
    <phoneticPr fontId="3"/>
  </si>
  <si>
    <t>Color</t>
    <phoneticPr fontId="3"/>
  </si>
  <si>
    <t>Tools</t>
    <phoneticPr fontId="3"/>
  </si>
  <si>
    <t>MenuTools</t>
    <phoneticPr fontId="3"/>
  </si>
  <si>
    <t>Info</t>
    <phoneticPr fontId="3"/>
  </si>
  <si>
    <t>Contrant</t>
  </si>
  <si>
    <t>Auto Contrast</t>
  </si>
  <si>
    <t>Eco mode</t>
  </si>
  <si>
    <t>Auto Brightness</t>
  </si>
  <si>
    <t xml:space="preserve">DV MODE </t>
  </si>
  <si>
    <t>Brightness</t>
    <phoneticPr fontId="3"/>
  </si>
  <si>
    <t>Auto Adjust</t>
    <phoneticPr fontId="3"/>
  </si>
  <si>
    <t>Left/Right</t>
    <phoneticPr fontId="3"/>
  </si>
  <si>
    <t>Down/Up</t>
    <phoneticPr fontId="3"/>
  </si>
  <si>
    <t>H.Size</t>
    <phoneticPr fontId="3"/>
  </si>
  <si>
    <t>Fine</t>
    <phoneticPr fontId="3"/>
  </si>
  <si>
    <t>Input Resolution</t>
    <phoneticPr fontId="3"/>
  </si>
  <si>
    <t>RGB adjust</t>
    <phoneticPr fontId="3"/>
  </si>
  <si>
    <t>Color Select</t>
    <phoneticPr fontId="3"/>
  </si>
  <si>
    <t>Volume</t>
    <phoneticPr fontId="3"/>
  </si>
  <si>
    <t>Video Detect</t>
  </si>
  <si>
    <t>Expansion Mode</t>
    <phoneticPr fontId="3"/>
  </si>
  <si>
    <t>OFF Timer</t>
    <phoneticPr fontId="3"/>
  </si>
  <si>
    <t>LED Brightness</t>
    <phoneticPr fontId="3"/>
  </si>
  <si>
    <t>DDC/CI</t>
    <phoneticPr fontId="3"/>
  </si>
  <si>
    <t>Language</t>
    <phoneticPr fontId="3"/>
  </si>
  <si>
    <t>OSD Position</t>
  </si>
  <si>
    <t>OSD turn off</t>
    <phoneticPr fontId="3"/>
  </si>
  <si>
    <t>OSD lock out</t>
  </si>
  <si>
    <t>Hot Key</t>
  </si>
  <si>
    <t>IPM Setting</t>
  </si>
  <si>
    <t>IPM Sensor Setting</t>
    <phoneticPr fontId="3"/>
  </si>
  <si>
    <t>Model Name</t>
    <phoneticPr fontId="3"/>
  </si>
  <si>
    <t>Serial Number</t>
    <phoneticPr fontId="3"/>
  </si>
  <si>
    <t>input port</t>
    <phoneticPr fontId="3"/>
  </si>
  <si>
    <t>Resolution/Frequency</t>
    <phoneticPr fontId="3"/>
  </si>
  <si>
    <t>URL</t>
    <phoneticPr fontId="3"/>
  </si>
  <si>
    <t>SoundInput</t>
    <phoneticPr fontId="3"/>
  </si>
  <si>
    <t>W (ECO mode"1")</t>
    <phoneticPr fontId="3"/>
  </si>
  <si>
    <t>W (ECO mode"2")</t>
    <phoneticPr fontId="3"/>
  </si>
  <si>
    <t>Contrast Ratio(Dynamic):</t>
    <phoneticPr fontId="3"/>
  </si>
  <si>
    <t>I</t>
    <phoneticPr fontId="3"/>
  </si>
  <si>
    <t>ISO9241-307</t>
    <phoneticPr fontId="3"/>
  </si>
  <si>
    <t>Factory Preset</t>
    <phoneticPr fontId="3"/>
  </si>
  <si>
    <t>MPR III</t>
    <phoneticPr fontId="3"/>
  </si>
  <si>
    <t>Seattle Design</t>
    <phoneticPr fontId="3"/>
  </si>
  <si>
    <t>TCO Displays 5.0</t>
    <phoneticPr fontId="3"/>
  </si>
  <si>
    <t>MultiSync E231W</t>
    <phoneticPr fontId="3"/>
  </si>
  <si>
    <t>E231W</t>
    <phoneticPr fontId="3"/>
  </si>
  <si>
    <t>5 buttons   "MENU" / 4 direction key / "SELECT" / "RESET/ECO MODE" / POWER.</t>
    <phoneticPr fontId="3"/>
  </si>
  <si>
    <t>Yes</t>
    <phoneticPr fontId="3"/>
  </si>
  <si>
    <t>1366 x 768 @</t>
    <phoneticPr fontId="3"/>
  </si>
  <si>
    <t>HD</t>
    <phoneticPr fontId="3"/>
  </si>
  <si>
    <t>Yes</t>
    <phoneticPr fontId="3"/>
  </si>
  <si>
    <t>1400 x 1050@</t>
    <phoneticPr fontId="3"/>
  </si>
  <si>
    <t>VESA</t>
    <phoneticPr fontId="3"/>
  </si>
  <si>
    <t>1680 x 1050 @</t>
    <phoneticPr fontId="3"/>
  </si>
  <si>
    <t>CVT</t>
    <phoneticPr fontId="3"/>
  </si>
  <si>
    <t>1920 x 1080 @</t>
    <phoneticPr fontId="3"/>
  </si>
  <si>
    <t>FHD</t>
    <phoneticPr fontId="3"/>
  </si>
  <si>
    <t>1440 x 900@</t>
    <phoneticPr fontId="3"/>
  </si>
  <si>
    <t>VESA</t>
    <phoneticPr fontId="3"/>
  </si>
  <si>
    <t>1400 x 1050@</t>
    <phoneticPr fontId="3"/>
  </si>
  <si>
    <t>1680 x 1050 @</t>
    <phoneticPr fontId="3"/>
  </si>
  <si>
    <t>CVT</t>
    <phoneticPr fontId="3"/>
  </si>
  <si>
    <t>1920 x 1080 @</t>
    <phoneticPr fontId="3"/>
  </si>
  <si>
    <t>FHD</t>
    <phoneticPr fontId="3"/>
  </si>
  <si>
    <t>ECO Info</t>
    <phoneticPr fontId="3"/>
  </si>
  <si>
    <t>CarbonFootPrint(Resettable/UnResettable)</t>
    <phoneticPr fontId="3"/>
  </si>
  <si>
    <t>CostMeter(Resettable/UnResettable)</t>
    <phoneticPr fontId="3"/>
  </si>
  <si>
    <t>Carbon convert setting</t>
    <phoneticPr fontId="3"/>
  </si>
  <si>
    <t>Currency setting</t>
    <phoneticPr fontId="3"/>
  </si>
  <si>
    <t>Currency convert setting</t>
    <phoneticPr fontId="3"/>
  </si>
  <si>
    <t>No</t>
    <phoneticPr fontId="3"/>
  </si>
  <si>
    <t>W (ECO mode "OFF")</t>
    <phoneticPr fontId="3"/>
  </si>
  <si>
    <t>Ambient 300lux / All White</t>
    <phoneticPr fontId="3"/>
  </si>
  <si>
    <t>W (Auto Brightness "1"  maximum effect )</t>
    <phoneticPr fontId="3"/>
  </si>
  <si>
    <t>W (Auto Brightness "2"  maximum effect )</t>
    <phoneticPr fontId="3"/>
  </si>
  <si>
    <t>W (Auto Brightness "3"  maximum effect )</t>
    <phoneticPr fontId="3"/>
  </si>
  <si>
    <t>ENERGY STAR Ver5.0</t>
    <phoneticPr fontId="3"/>
  </si>
  <si>
    <t>Windows7</t>
    <phoneticPr fontId="3"/>
  </si>
  <si>
    <t>30,000 (min.)</t>
    <phoneticPr fontId="3"/>
  </si>
  <si>
    <t>L239NP</t>
    <phoneticPr fontId="3"/>
  </si>
  <si>
    <t>L239NP(2L)-BK(A)NFC</t>
    <phoneticPr fontId="3"/>
  </si>
  <si>
    <t>08NP2LAN</t>
    <phoneticPr fontId="3"/>
  </si>
  <si>
    <t>L239NP(1L)-WH(B)NFC</t>
    <phoneticPr fontId="3"/>
  </si>
  <si>
    <t>L23NP(2L)-BK(B)NFC</t>
    <phoneticPr fontId="3"/>
  </si>
  <si>
    <t>Yes(-5 ~ 20deg)</t>
    <phoneticPr fontId="3"/>
  </si>
  <si>
    <t>Yes(+45/-45deg)</t>
    <phoneticPr fontId="3"/>
  </si>
  <si>
    <t>1.5m;Bk</t>
    <phoneticPr fontId="3"/>
  </si>
  <si>
    <t>1.5m;Bk</t>
    <phoneticPr fontId="3"/>
  </si>
  <si>
    <t>L239NP(1L)-WH(J)NFC</t>
    <phoneticPr fontId="3"/>
  </si>
  <si>
    <t>L23NP(2L)-BK(J)NFC</t>
    <phoneticPr fontId="3"/>
  </si>
  <si>
    <t>08NP1LJN</t>
    <phoneticPr fontId="3"/>
  </si>
  <si>
    <t>08NP1LBN</t>
    <phoneticPr fontId="3"/>
  </si>
  <si>
    <t>08NP2LBN</t>
    <phoneticPr fontId="3"/>
  </si>
  <si>
    <t>08NP2LJN</t>
    <phoneticPr fontId="3"/>
  </si>
  <si>
    <r>
      <t>Height Adjust</t>
    </r>
    <r>
      <rPr>
        <sz val="11"/>
        <rFont val="Arial"/>
        <family val="2"/>
      </rPr>
      <t xml:space="preserve"> (Yes (xx mm) / No)</t>
    </r>
    <phoneticPr fontId="3"/>
  </si>
  <si>
    <t>Pivot</t>
    <phoneticPr fontId="3"/>
  </si>
  <si>
    <t xml:space="preserve"> </t>
    <phoneticPr fontId="3"/>
  </si>
  <si>
    <t>NEC-JP-Wh</t>
    <phoneticPr fontId="3"/>
  </si>
  <si>
    <t>1.5m;Gr</t>
    <phoneticPr fontId="3"/>
  </si>
  <si>
    <t>NEC-JP-Bk</t>
    <phoneticPr fontId="3"/>
  </si>
  <si>
    <t>Gross of Ver.A/B (with carton box):</t>
    <phoneticPr fontId="3"/>
  </si>
  <si>
    <t>Gross of Ver.J (with carton box):</t>
    <phoneticPr fontId="3"/>
  </si>
  <si>
    <t>Container loading Q'ty of Ver.A/B :</t>
    <phoneticPr fontId="3"/>
  </si>
  <si>
    <t>Container loading Q'ty of Ver.J :</t>
    <phoneticPr fontId="3"/>
  </si>
  <si>
    <t>2.0m;Bk</t>
    <phoneticPr fontId="3"/>
  </si>
  <si>
    <t>4541225005310</t>
    <phoneticPr fontId="3"/>
  </si>
  <si>
    <t>4541225005303</t>
    <phoneticPr fontId="3"/>
  </si>
  <si>
    <t>805736034707</t>
    <phoneticPr fontId="3"/>
  </si>
  <si>
    <t>5028695107922</t>
    <phoneticPr fontId="3"/>
  </si>
  <si>
    <t>5028695107939</t>
    <phoneticPr fontId="3"/>
  </si>
  <si>
    <t>kg(A/Bver)</t>
    <phoneticPr fontId="3"/>
  </si>
  <si>
    <t>lbs.(A/Bver)</t>
    <phoneticPr fontId="3"/>
  </si>
  <si>
    <t>kg(Jver)</t>
    <phoneticPr fontId="3"/>
  </si>
  <si>
    <t>lbs.(Jver)</t>
    <phoneticPr fontId="3"/>
  </si>
  <si>
    <t>hours</t>
    <phoneticPr fontId="3"/>
  </si>
  <si>
    <t>hours (excluding LCD module)</t>
    <phoneticPr fontId="3"/>
  </si>
  <si>
    <t>TN (W-LED</t>
  </si>
</sst>
</file>

<file path=xl/styles.xml><?xml version="1.0" encoding="utf-8"?>
<styleSheet xmlns="http://schemas.openxmlformats.org/spreadsheetml/2006/main">
  <numFmts count="21">
    <numFmt numFmtId="164" formatCode="_ &quot;\&quot;* #,##0.00_ ;_ &quot;\&quot;* \-#,##0.00_ ;_ &quot;\&quot;* &quot;-&quot;??_ ;_ @_ "/>
    <numFmt numFmtId="165" formatCode="#,##0_ "/>
    <numFmt numFmtId="166" formatCode="0_ "/>
    <numFmt numFmtId="167" formatCode="0_);[Red]\(0\)"/>
    <numFmt numFmtId="168" formatCode="0.0_ "/>
    <numFmt numFmtId="169" formatCode="0.000_);[Red]\(0.000\)"/>
    <numFmt numFmtId="170" formatCode="0.00_);[Red]\(0.00\)"/>
    <numFmt numFmtId="171" formatCode="0.0_);[Red]\(0.0\)"/>
    <numFmt numFmtId="172" formatCode="0.0"/>
    <numFmt numFmtId="173" formatCode="#,##0.000_ "/>
    <numFmt numFmtId="174" formatCode="0.00_ "/>
    <numFmt numFmtId="175" formatCode="#,##0.0;[Red]\-#,##0.0"/>
    <numFmt numFmtId="176" formatCode="#,##0_ ;[Red]\-#,##0\ "/>
    <numFmt numFmtId="177" formatCode="#,##0.0_ "/>
    <numFmt numFmtId="178" formatCode="&quot;\&quot;#,##0;&quot;\&quot;&quot;\&quot;&quot;\&quot;\-#,##0"/>
    <numFmt numFmtId="180" formatCode="d\.mmm\.yy"/>
    <numFmt numFmtId="181" formatCode="mmm\.yy"/>
    <numFmt numFmtId="182" formatCode="d\.m\.yy\ h:mm"/>
    <numFmt numFmtId="183" formatCode="0.00_)"/>
    <numFmt numFmtId="184" formatCode="_(* #,##0_);_(* \(#,##0\);_(* &quot;-&quot;_);_(@_)"/>
    <numFmt numFmtId="185" formatCode="_(* #,##0.00_);_(* \(#,##0.00\);_(* &quot;-&quot;??_);_(@_)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?l?r ?o?S?V?b?N"/>
      <family val="3"/>
    </font>
    <font>
      <sz val="6"/>
      <name val="ＭＳ Ｐゴシック"/>
      <family val="3"/>
      <charset val="128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trike/>
      <sz val="11"/>
      <name val="Arial"/>
      <family val="2"/>
    </font>
    <font>
      <b/>
      <sz val="11"/>
      <color indexed="10"/>
      <name val="Arial"/>
      <family val="2"/>
    </font>
    <font>
      <sz val="11"/>
      <color indexed="12"/>
      <name val="Arial"/>
      <family val="2"/>
    </font>
    <font>
      <b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Arial"/>
      <family val="2"/>
    </font>
    <font>
      <b/>
      <sz val="11"/>
      <color indexed="12"/>
      <name val="Arial"/>
      <family val="2"/>
    </font>
    <font>
      <b/>
      <sz val="12"/>
      <color indexed="8"/>
      <name val="Arial"/>
      <family val="2"/>
    </font>
    <font>
      <b/>
      <sz val="12"/>
      <color indexed="12"/>
      <name val="Arial"/>
      <family val="2"/>
    </font>
    <font>
      <u/>
      <sz val="11"/>
      <color indexed="8"/>
      <name val="Arial"/>
      <family val="2"/>
    </font>
    <font>
      <b/>
      <sz val="11"/>
      <name val="ＭＳ Ｐゴシック"/>
      <family val="3"/>
      <charset val="128"/>
    </font>
    <font>
      <sz val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/>
      <bottom style="dotted">
        <color indexed="64"/>
      </bottom>
      <diagonal/>
    </border>
    <border>
      <left style="dotted">
        <color indexed="64"/>
      </left>
      <right style="dashed">
        <color indexed="64"/>
      </right>
      <top/>
      <bottom/>
      <diagonal/>
    </border>
    <border>
      <left style="dotted">
        <color indexed="64"/>
      </left>
      <right style="dash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8">
    <xf numFmtId="0" fontId="0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178" fontId="6" fillId="0" borderId="0" applyFill="0" applyBorder="0" applyAlignment="0"/>
    <xf numFmtId="164" fontId="6" fillId="0" borderId="0"/>
    <xf numFmtId="18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1" fontId="6" fillId="0" borderId="0"/>
    <xf numFmtId="0" fontId="24" fillId="0" borderId="1" applyNumberFormat="0" applyAlignment="0" applyProtection="0">
      <alignment horizontal="left" vertical="center"/>
    </xf>
    <xf numFmtId="0" fontId="24" fillId="0" borderId="2">
      <alignment horizontal="left" vertical="center"/>
    </xf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25" fillId="0" borderId="0"/>
    <xf numFmtId="18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" fillId="0" borderId="0"/>
  </cellStyleXfs>
  <cellXfs count="604">
    <xf numFmtId="0" fontId="0" fillId="0" borderId="0" xfId="0"/>
    <xf numFmtId="0" fontId="4" fillId="0" borderId="0" xfId="8" applyFont="1" applyFill="1"/>
    <xf numFmtId="0" fontId="9" fillId="0" borderId="0" xfId="6" applyFont="1" applyFill="1" applyBorder="1" applyAlignment="1">
      <alignment horizontal="center"/>
    </xf>
    <xf numFmtId="0" fontId="8" fillId="0" borderId="4" xfId="6" applyFont="1" applyFill="1" applyBorder="1" applyAlignment="1">
      <alignment horizontal="right"/>
    </xf>
    <xf numFmtId="0" fontId="8" fillId="0" borderId="5" xfId="6" applyFont="1" applyFill="1" applyBorder="1" applyAlignment="1">
      <alignment horizontal="left"/>
    </xf>
    <xf numFmtId="0" fontId="8" fillId="0" borderId="6" xfId="6" applyFont="1" applyFill="1" applyBorder="1" applyAlignment="1">
      <alignment horizontal="right"/>
    </xf>
    <xf numFmtId="0" fontId="4" fillId="0" borderId="0" xfId="8" applyFont="1" applyFill="1" applyBorder="1"/>
    <xf numFmtId="0" fontId="5" fillId="0" borderId="8" xfId="6" applyFont="1" applyFill="1" applyBorder="1" applyAlignment="1">
      <alignment horizontal="left"/>
    </xf>
    <xf numFmtId="0" fontId="5" fillId="0" borderId="9" xfId="6" applyFont="1" applyFill="1" applyBorder="1" applyAlignment="1">
      <alignment horizontal="left"/>
    </xf>
    <xf numFmtId="0" fontId="8" fillId="0" borderId="10" xfId="6" applyFont="1" applyFill="1" applyBorder="1" applyAlignment="1">
      <alignment horizontal="right"/>
    </xf>
    <xf numFmtId="0" fontId="9" fillId="0" borderId="2" xfId="6" applyFont="1" applyFill="1" applyBorder="1" applyAlignment="1">
      <alignment horizontal="left"/>
    </xf>
    <xf numFmtId="0" fontId="5" fillId="0" borderId="4" xfId="6" applyFont="1" applyFill="1" applyBorder="1" applyAlignment="1">
      <alignment horizontal="right"/>
    </xf>
    <xf numFmtId="0" fontId="4" fillId="0" borderId="12" xfId="6" applyFont="1" applyFill="1" applyBorder="1" applyAlignment="1">
      <alignment horizontal="left"/>
    </xf>
    <xf numFmtId="0" fontId="4" fillId="0" borderId="12" xfId="6" applyFont="1" applyFill="1" applyBorder="1" applyAlignment="1">
      <alignment horizontal="right"/>
    </xf>
    <xf numFmtId="174" fontId="4" fillId="0" borderId="12" xfId="6" applyNumberFormat="1" applyFont="1" applyFill="1" applyBorder="1" applyAlignment="1">
      <alignment horizontal="center"/>
    </xf>
    <xf numFmtId="0" fontId="4" fillId="0" borderId="2" xfId="6" applyFont="1" applyFill="1" applyBorder="1" applyAlignment="1">
      <alignment horizontal="left"/>
    </xf>
    <xf numFmtId="0" fontId="4" fillId="0" borderId="2" xfId="6" applyFont="1" applyFill="1" applyBorder="1"/>
    <xf numFmtId="0" fontId="4" fillId="0" borderId="2" xfId="6" applyFont="1" applyFill="1" applyBorder="1" applyAlignment="1">
      <alignment horizontal="center"/>
    </xf>
    <xf numFmtId="0" fontId="4" fillId="0" borderId="12" xfId="6" applyFont="1" applyFill="1" applyBorder="1"/>
    <xf numFmtId="0" fontId="9" fillId="0" borderId="13" xfId="6" applyFont="1" applyFill="1" applyBorder="1" applyAlignment="1">
      <alignment horizontal="left"/>
    </xf>
    <xf numFmtId="0" fontId="5" fillId="0" borderId="5" xfId="6" applyFont="1" applyFill="1" applyBorder="1" applyAlignment="1">
      <alignment horizontal="left"/>
    </xf>
    <xf numFmtId="0" fontId="5" fillId="0" borderId="2" xfId="6" applyFont="1" applyFill="1" applyBorder="1" applyAlignment="1"/>
    <xf numFmtId="0" fontId="5" fillId="0" borderId="10" xfId="6" applyFont="1" applyFill="1" applyBorder="1" applyAlignment="1">
      <alignment horizontal="right"/>
    </xf>
    <xf numFmtId="0" fontId="10" fillId="0" borderId="3" xfId="6" applyFont="1" applyFill="1" applyBorder="1"/>
    <xf numFmtId="0" fontId="10" fillId="0" borderId="14" xfId="6" applyFont="1" applyFill="1" applyBorder="1"/>
    <xf numFmtId="0" fontId="4" fillId="0" borderId="12" xfId="6" applyFont="1" applyFill="1" applyBorder="1" applyAlignment="1">
      <alignment horizontal="center"/>
    </xf>
    <xf numFmtId="0" fontId="4" fillId="0" borderId="15" xfId="6" applyFont="1" applyFill="1" applyBorder="1"/>
    <xf numFmtId="0" fontId="4" fillId="0" borderId="15" xfId="6" applyFont="1" applyFill="1" applyBorder="1" applyAlignment="1">
      <alignment horizontal="center"/>
    </xf>
    <xf numFmtId="0" fontId="4" fillId="0" borderId="16" xfId="6" applyFont="1" applyFill="1" applyBorder="1" applyAlignment="1">
      <alignment horizontal="center"/>
    </xf>
    <xf numFmtId="0" fontId="4" fillId="0" borderId="17" xfId="8" applyFont="1" applyFill="1" applyBorder="1"/>
    <xf numFmtId="0" fontId="4" fillId="0" borderId="0" xfId="27" applyFont="1" applyFill="1"/>
    <xf numFmtId="0" fontId="5" fillId="0" borderId="18" xfId="6" applyFont="1" applyFill="1" applyBorder="1" applyAlignment="1">
      <alignment horizontal="right"/>
    </xf>
    <xf numFmtId="0" fontId="4" fillId="0" borderId="19" xfId="8" applyFont="1" applyFill="1" applyBorder="1"/>
    <xf numFmtId="0" fontId="4" fillId="0" borderId="19" xfId="27" applyFont="1" applyFill="1" applyBorder="1"/>
    <xf numFmtId="0" fontId="4" fillId="0" borderId="2" xfId="8" applyFont="1" applyFill="1" applyBorder="1"/>
    <xf numFmtId="0" fontId="5" fillId="0" borderId="2" xfId="6" applyFont="1" applyFill="1" applyBorder="1" applyAlignment="1">
      <alignment horizontal="right"/>
    </xf>
    <xf numFmtId="0" fontId="5" fillId="0" borderId="8" xfId="6" applyFont="1" applyFill="1" applyBorder="1" applyAlignment="1">
      <alignment horizontal="right"/>
    </xf>
    <xf numFmtId="0" fontId="4" fillId="3" borderId="8" xfId="7" applyFont="1" applyFill="1" applyBorder="1"/>
    <xf numFmtId="171" fontId="4" fillId="4" borderId="12" xfId="6" applyNumberFormat="1" applyFont="1" applyFill="1" applyBorder="1" applyAlignment="1">
      <alignment horizontal="right"/>
    </xf>
    <xf numFmtId="0" fontId="4" fillId="2" borderId="20" xfId="6" applyFont="1" applyFill="1" applyBorder="1" applyAlignment="1">
      <alignment horizontal="centerContinuous"/>
    </xf>
    <xf numFmtId="0" fontId="4" fillId="2" borderId="21" xfId="6" applyFont="1" applyFill="1" applyBorder="1" applyAlignment="1">
      <alignment horizontal="centerContinuous"/>
    </xf>
    <xf numFmtId="0" fontId="4" fillId="2" borderId="22" xfId="6" applyFont="1" applyFill="1" applyBorder="1" applyAlignment="1">
      <alignment horizontal="centerContinuous"/>
    </xf>
    <xf numFmtId="0" fontId="4" fillId="2" borderId="23" xfId="6" applyFont="1" applyFill="1" applyBorder="1" applyAlignment="1">
      <alignment horizontal="centerContinuous"/>
    </xf>
    <xf numFmtId="0" fontId="4" fillId="2" borderId="24" xfId="6" applyFont="1" applyFill="1" applyBorder="1" applyAlignment="1">
      <alignment horizontal="centerContinuous"/>
    </xf>
    <xf numFmtId="0" fontId="4" fillId="2" borderId="25" xfId="6" applyFont="1" applyFill="1" applyBorder="1" applyAlignment="1">
      <alignment horizontal="centerContinuous"/>
    </xf>
    <xf numFmtId="0" fontId="4" fillId="2" borderId="26" xfId="6" applyFont="1" applyFill="1" applyBorder="1" applyAlignment="1">
      <alignment horizontal="centerContinuous"/>
    </xf>
    <xf numFmtId="0" fontId="4" fillId="2" borderId="27" xfId="6" applyFont="1" applyFill="1" applyBorder="1" applyAlignment="1">
      <alignment horizontal="centerContinuous"/>
    </xf>
    <xf numFmtId="0" fontId="5" fillId="0" borderId="8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3" xfId="6" applyFont="1" applyFill="1" applyBorder="1" applyAlignment="1"/>
    <xf numFmtId="0" fontId="4" fillId="0" borderId="13" xfId="8" applyFont="1" applyFill="1" applyBorder="1"/>
    <xf numFmtId="0" fontId="4" fillId="0" borderId="3" xfId="8" applyFont="1" applyFill="1" applyBorder="1"/>
    <xf numFmtId="0" fontId="4" fillId="0" borderId="14" xfId="8" applyFont="1" applyFill="1" applyBorder="1"/>
    <xf numFmtId="0" fontId="4" fillId="0" borderId="16" xfId="8" applyFont="1" applyFill="1" applyBorder="1"/>
    <xf numFmtId="0" fontId="4" fillId="0" borderId="18" xfId="8" applyFont="1" applyFill="1" applyBorder="1"/>
    <xf numFmtId="0" fontId="4" fillId="2" borderId="29" xfId="7" applyFont="1" applyFill="1" applyBorder="1" applyAlignment="1">
      <alignment horizontal="center"/>
    </xf>
    <xf numFmtId="0" fontId="4" fillId="2" borderId="30" xfId="7" applyFont="1" applyFill="1" applyBorder="1" applyAlignment="1">
      <alignment horizontal="center"/>
    </xf>
    <xf numFmtId="0" fontId="4" fillId="2" borderId="31" xfId="7" applyFont="1" applyFill="1" applyBorder="1" applyAlignment="1">
      <alignment horizontal="center"/>
    </xf>
    <xf numFmtId="0" fontId="4" fillId="2" borderId="32" xfId="7" applyFont="1" applyFill="1" applyBorder="1" applyAlignment="1">
      <alignment horizontal="center"/>
    </xf>
    <xf numFmtId="0" fontId="4" fillId="2" borderId="33" xfId="7" applyFont="1" applyFill="1" applyBorder="1" applyAlignment="1">
      <alignment horizontal="center"/>
    </xf>
    <xf numFmtId="0" fontId="4" fillId="2" borderId="34" xfId="7" applyFont="1" applyFill="1" applyBorder="1" applyAlignment="1">
      <alignment horizontal="center"/>
    </xf>
    <xf numFmtId="0" fontId="4" fillId="2" borderId="35" xfId="7" applyFont="1" applyFill="1" applyBorder="1" applyAlignment="1">
      <alignment horizontal="center"/>
    </xf>
    <xf numFmtId="0" fontId="4" fillId="2" borderId="36" xfId="7" applyFont="1" applyFill="1" applyBorder="1" applyAlignment="1">
      <alignment horizontal="center"/>
    </xf>
    <xf numFmtId="0" fontId="5" fillId="0" borderId="2" xfId="6" applyFont="1" applyFill="1" applyBorder="1"/>
    <xf numFmtId="0" fontId="5" fillId="0" borderId="37" xfId="6" applyFont="1" applyFill="1" applyBorder="1" applyAlignment="1">
      <alignment horizontal="left"/>
    </xf>
    <xf numFmtId="0" fontId="4" fillId="5" borderId="38" xfId="6" applyFont="1" applyFill="1" applyBorder="1" applyAlignment="1">
      <alignment horizontal="center"/>
    </xf>
    <xf numFmtId="0" fontId="4" fillId="2" borderId="39" xfId="6" applyFont="1" applyFill="1" applyBorder="1" applyAlignment="1">
      <alignment horizontal="center"/>
    </xf>
    <xf numFmtId="0" fontId="4" fillId="2" borderId="40" xfId="6" applyFont="1" applyFill="1" applyBorder="1" applyAlignment="1">
      <alignment horizontal="center"/>
    </xf>
    <xf numFmtId="0" fontId="4" fillId="0" borderId="4" xfId="8" applyFont="1" applyFill="1" applyBorder="1" applyAlignment="1">
      <alignment horizontal="right"/>
    </xf>
    <xf numFmtId="0" fontId="4" fillId="0" borderId="10" xfId="8" applyFont="1" applyFill="1" applyBorder="1" applyAlignment="1">
      <alignment horizontal="right"/>
    </xf>
    <xf numFmtId="0" fontId="4" fillId="5" borderId="3" xfId="6" applyFont="1" applyFill="1" applyBorder="1" applyAlignment="1">
      <alignment horizontal="center"/>
    </xf>
    <xf numFmtId="0" fontId="4" fillId="0" borderId="41" xfId="8" applyFont="1" applyFill="1" applyBorder="1"/>
    <xf numFmtId="0" fontId="4" fillId="0" borderId="42" xfId="8" applyFont="1" applyFill="1" applyBorder="1"/>
    <xf numFmtId="0" fontId="4" fillId="0" borderId="43" xfId="8" applyFont="1" applyFill="1" applyBorder="1"/>
    <xf numFmtId="0" fontId="4" fillId="0" borderId="8" xfId="27" applyFont="1" applyFill="1" applyBorder="1"/>
    <xf numFmtId="0" fontId="4" fillId="2" borderId="15" xfId="6" applyFont="1" applyFill="1" applyBorder="1" applyAlignment="1">
      <alignment horizontal="centerContinuous"/>
    </xf>
    <xf numFmtId="0" fontId="4" fillId="2" borderId="16" xfId="6" applyFont="1" applyFill="1" applyBorder="1" applyAlignment="1">
      <alignment horizontal="centerContinuous"/>
    </xf>
    <xf numFmtId="0" fontId="4" fillId="2" borderId="18" xfId="6" applyFont="1" applyFill="1" applyBorder="1" applyAlignment="1">
      <alignment horizontal="centerContinuous"/>
    </xf>
    <xf numFmtId="0" fontId="4" fillId="2" borderId="10" xfId="6" applyFont="1" applyFill="1" applyBorder="1" applyAlignment="1">
      <alignment horizontal="centerContinuous"/>
    </xf>
    <xf numFmtId="0" fontId="4" fillId="2" borderId="44" xfId="7" applyFont="1" applyFill="1" applyBorder="1" applyAlignment="1">
      <alignment horizontal="center"/>
    </xf>
    <xf numFmtId="0" fontId="4" fillId="2" borderId="45" xfId="7" applyFont="1" applyFill="1" applyBorder="1" applyAlignment="1">
      <alignment horizontal="center"/>
    </xf>
    <xf numFmtId="0" fontId="4" fillId="2" borderId="46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0" borderId="0" xfId="27" applyFont="1" applyFill="1" applyBorder="1"/>
    <xf numFmtId="0" fontId="5" fillId="0" borderId="8" xfId="7" applyFont="1" applyFill="1" applyBorder="1" applyAlignment="1">
      <alignment horizontal="left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4" fillId="5" borderId="47" xfId="7" applyFont="1" applyFill="1" applyBorder="1" applyAlignment="1">
      <alignment horizontal="center"/>
    </xf>
    <xf numFmtId="0" fontId="4" fillId="5" borderId="48" xfId="7" applyFont="1" applyFill="1" applyBorder="1" applyAlignment="1">
      <alignment horizontal="center"/>
    </xf>
    <xf numFmtId="0" fontId="4" fillId="5" borderId="49" xfId="8" applyFont="1" applyFill="1" applyBorder="1"/>
    <xf numFmtId="0" fontId="4" fillId="5" borderId="50" xfId="8" applyFont="1" applyFill="1" applyBorder="1"/>
    <xf numFmtId="0" fontId="4" fillId="0" borderId="4" xfId="0" applyFont="1" applyBorder="1" applyAlignment="1">
      <alignment horizontal="left" vertical="center"/>
    </xf>
    <xf numFmtId="0" fontId="4" fillId="2" borderId="51" xfId="7" applyFont="1" applyFill="1" applyBorder="1" applyAlignment="1">
      <alignment horizontal="center"/>
    </xf>
    <xf numFmtId="0" fontId="4" fillId="0" borderId="52" xfId="7" applyFont="1" applyFill="1" applyBorder="1" applyAlignment="1">
      <alignment horizontal="center"/>
    </xf>
    <xf numFmtId="0" fontId="4" fillId="0" borderId="45" xfId="7" applyFont="1" applyFill="1" applyBorder="1" applyAlignment="1">
      <alignment horizontal="center"/>
    </xf>
    <xf numFmtId="0" fontId="4" fillId="0" borderId="0" xfId="8" applyFont="1" applyFill="1" applyAlignment="1">
      <alignment horizontal="center"/>
    </xf>
    <xf numFmtId="0" fontId="4" fillId="2" borderId="2" xfId="6" applyFont="1" applyFill="1" applyBorder="1" applyAlignment="1">
      <alignment horizontal="center"/>
    </xf>
    <xf numFmtId="0" fontId="4" fillId="2" borderId="2" xfId="6" applyFont="1" applyFill="1" applyBorder="1" applyAlignment="1">
      <alignment horizontal="left"/>
    </xf>
    <xf numFmtId="0" fontId="4" fillId="0" borderId="3" xfId="6" applyFont="1" applyFill="1" applyBorder="1" applyAlignment="1">
      <alignment horizontal="left"/>
    </xf>
    <xf numFmtId="0" fontId="5" fillId="0" borderId="12" xfId="6" applyFont="1" applyFill="1" applyBorder="1" applyAlignment="1">
      <alignment horizontal="left"/>
    </xf>
    <xf numFmtId="0" fontId="5" fillId="0" borderId="3" xfId="6" applyFont="1" applyFill="1" applyBorder="1" applyAlignment="1">
      <alignment horizontal="right"/>
    </xf>
    <xf numFmtId="0" fontId="4" fillId="2" borderId="12" xfId="6" applyFont="1" applyFill="1" applyBorder="1"/>
    <xf numFmtId="0" fontId="4" fillId="0" borderId="0" xfId="6" applyFont="1" applyFill="1" applyBorder="1" applyAlignment="1">
      <alignment horizontal="center"/>
    </xf>
    <xf numFmtId="0" fontId="4" fillId="0" borderId="0" xfId="6" applyFont="1" applyFill="1" applyBorder="1"/>
    <xf numFmtId="0" fontId="4" fillId="0" borderId="52" xfId="6" applyFont="1" applyFill="1" applyBorder="1" applyAlignment="1">
      <alignment horizontal="center"/>
    </xf>
    <xf numFmtId="0" fontId="5" fillId="0" borderId="7" xfId="6" applyFont="1" applyFill="1" applyBorder="1" applyAlignment="1">
      <alignment horizontal="right"/>
    </xf>
    <xf numFmtId="14" fontId="4" fillId="0" borderId="2" xfId="6" applyNumberFormat="1" applyFont="1" applyFill="1" applyBorder="1" applyAlignment="1">
      <alignment horizontal="left"/>
    </xf>
    <xf numFmtId="168" fontId="4" fillId="4" borderId="2" xfId="6" applyNumberFormat="1" applyFont="1" applyFill="1" applyBorder="1"/>
    <xf numFmtId="170" fontId="4" fillId="0" borderId="12" xfId="6" applyNumberFormat="1" applyFont="1" applyFill="1" applyBorder="1"/>
    <xf numFmtId="0" fontId="5" fillId="2" borderId="2" xfId="6" quotePrefix="1" applyFont="1" applyFill="1" applyBorder="1" applyAlignment="1">
      <alignment horizontal="right"/>
    </xf>
    <xf numFmtId="0" fontId="4" fillId="2" borderId="12" xfId="6" applyFont="1" applyFill="1" applyBorder="1" applyAlignment="1">
      <alignment horizontal="center"/>
    </xf>
    <xf numFmtId="0" fontId="4" fillId="0" borderId="2" xfId="6" applyFont="1" applyFill="1" applyBorder="1" applyAlignment="1">
      <alignment horizontal="right"/>
    </xf>
    <xf numFmtId="49" fontId="4" fillId="0" borderId="2" xfId="6" applyNumberFormat="1" applyFont="1" applyFill="1" applyBorder="1" applyAlignment="1">
      <alignment horizontal="center"/>
    </xf>
    <xf numFmtId="0" fontId="5" fillId="0" borderId="12" xfId="6" applyFont="1" applyFill="1" applyBorder="1" applyAlignment="1">
      <alignment horizontal="right"/>
    </xf>
    <xf numFmtId="0" fontId="4" fillId="0" borderId="13" xfId="6" applyFont="1" applyFill="1" applyBorder="1" applyAlignment="1">
      <alignment horizontal="left"/>
    </xf>
    <xf numFmtId="172" fontId="4" fillId="0" borderId="13" xfId="6" applyNumberFormat="1" applyFont="1" applyFill="1" applyBorder="1" applyAlignment="1">
      <alignment horizontal="left"/>
    </xf>
    <xf numFmtId="0" fontId="4" fillId="0" borderId="13" xfId="6" applyFont="1" applyFill="1" applyBorder="1" applyAlignment="1">
      <alignment horizontal="center"/>
    </xf>
    <xf numFmtId="172" fontId="5" fillId="0" borderId="13" xfId="6" applyNumberFormat="1" applyFont="1" applyFill="1" applyBorder="1" applyAlignment="1">
      <alignment horizontal="right"/>
    </xf>
    <xf numFmtId="0" fontId="4" fillId="0" borderId="13" xfId="6" applyFont="1" applyFill="1" applyBorder="1" applyAlignment="1">
      <alignment horizontal="right"/>
    </xf>
    <xf numFmtId="0" fontId="4" fillId="0" borderId="10" xfId="6" applyFont="1" applyFill="1" applyBorder="1" applyAlignment="1">
      <alignment horizontal="center"/>
    </xf>
    <xf numFmtId="0" fontId="5" fillId="2" borderId="54" xfId="6" applyFont="1" applyFill="1" applyBorder="1" applyAlignment="1">
      <alignment horizontal="left"/>
    </xf>
    <xf numFmtId="0" fontId="4" fillId="2" borderId="28" xfId="6" applyFont="1" applyFill="1" applyBorder="1" applyAlignment="1">
      <alignment horizontal="center"/>
    </xf>
    <xf numFmtId="0" fontId="4" fillId="0" borderId="3" xfId="6" applyFont="1" applyFill="1" applyBorder="1"/>
    <xf numFmtId="0" fontId="4" fillId="2" borderId="3" xfId="6" applyFont="1" applyFill="1" applyBorder="1" applyAlignment="1">
      <alignment horizontal="centerContinuous"/>
    </xf>
    <xf numFmtId="0" fontId="5" fillId="2" borderId="3" xfId="6" applyFont="1" applyFill="1" applyBorder="1" applyAlignment="1">
      <alignment horizontal="centerContinuous"/>
    </xf>
    <xf numFmtId="0" fontId="4" fillId="0" borderId="3" xfId="6" applyFont="1" applyFill="1" applyBorder="1" applyAlignment="1">
      <alignment horizontal="center"/>
    </xf>
    <xf numFmtId="0" fontId="4" fillId="2" borderId="3" xfId="6" quotePrefix="1" applyFont="1" applyFill="1" applyBorder="1" applyAlignment="1">
      <alignment horizontal="centerContinuous"/>
    </xf>
    <xf numFmtId="171" fontId="4" fillId="2" borderId="2" xfId="6" applyNumberFormat="1" applyFont="1" applyFill="1" applyBorder="1" applyAlignment="1">
      <alignment horizontal="center"/>
    </xf>
    <xf numFmtId="0" fontId="4" fillId="2" borderId="55" xfId="6" applyFont="1" applyFill="1" applyBorder="1" applyAlignment="1">
      <alignment horizontal="center"/>
    </xf>
    <xf numFmtId="0" fontId="4" fillId="2" borderId="7" xfId="6" applyFont="1" applyFill="1" applyBorder="1" applyAlignment="1">
      <alignment horizontal="center"/>
    </xf>
    <xf numFmtId="0" fontId="5" fillId="2" borderId="2" xfId="6" applyFont="1" applyFill="1" applyBorder="1" applyAlignment="1">
      <alignment horizontal="centerContinuous"/>
    </xf>
    <xf numFmtId="168" fontId="4" fillId="2" borderId="2" xfId="6" quotePrefix="1" applyNumberFormat="1" applyFont="1" applyFill="1" applyBorder="1" applyAlignment="1">
      <alignment horizontal="center"/>
    </xf>
    <xf numFmtId="0" fontId="4" fillId="2" borderId="53" xfId="6" quotePrefix="1" applyFont="1" applyFill="1" applyBorder="1" applyAlignment="1">
      <alignment horizontal="center"/>
    </xf>
    <xf numFmtId="0" fontId="5" fillId="0" borderId="2" xfId="6" applyFont="1" applyFill="1" applyBorder="1" applyAlignment="1">
      <alignment horizontal="left"/>
    </xf>
    <xf numFmtId="0" fontId="4" fillId="2" borderId="56" xfId="6" quotePrefix="1" applyFont="1" applyFill="1" applyBorder="1" applyAlignment="1">
      <alignment horizontal="center"/>
    </xf>
    <xf numFmtId="0" fontId="4" fillId="2" borderId="57" xfId="6" quotePrefix="1" applyFont="1" applyFill="1" applyBorder="1" applyAlignment="1">
      <alignment horizontal="center"/>
    </xf>
    <xf numFmtId="0" fontId="4" fillId="2" borderId="58" xfId="6" quotePrefix="1" applyFont="1" applyFill="1" applyBorder="1" applyAlignment="1">
      <alignment horizontal="center"/>
    </xf>
    <xf numFmtId="0" fontId="5" fillId="0" borderId="13" xfId="6" applyFont="1" applyFill="1" applyBorder="1"/>
    <xf numFmtId="0" fontId="4" fillId="0" borderId="13" xfId="6" applyFont="1" applyFill="1" applyBorder="1"/>
    <xf numFmtId="0" fontId="4" fillId="2" borderId="59" xfId="6" quotePrefix="1" applyFont="1" applyFill="1" applyBorder="1" applyAlignment="1">
      <alignment horizontal="center"/>
    </xf>
    <xf numFmtId="0" fontId="5" fillId="0" borderId="13" xfId="6" applyFont="1" applyFill="1" applyBorder="1" applyAlignment="1"/>
    <xf numFmtId="0" fontId="5" fillId="0" borderId="13" xfId="6" applyFont="1" applyFill="1" applyBorder="1" applyAlignment="1">
      <alignment horizontal="left"/>
    </xf>
    <xf numFmtId="0" fontId="4" fillId="2" borderId="22" xfId="6" applyFont="1" applyFill="1" applyBorder="1" applyAlignment="1">
      <alignment horizontal="center"/>
    </xf>
    <xf numFmtId="0" fontId="4" fillId="2" borderId="21" xfId="6" applyFont="1" applyFill="1" applyBorder="1" applyAlignment="1">
      <alignment horizontal="center"/>
    </xf>
    <xf numFmtId="0" fontId="4" fillId="2" borderId="60" xfId="6" applyFont="1" applyFill="1" applyBorder="1" applyAlignment="1">
      <alignment horizontal="center"/>
    </xf>
    <xf numFmtId="0" fontId="4" fillId="2" borderId="13" xfId="6" applyFont="1" applyFill="1" applyBorder="1" applyAlignment="1">
      <alignment horizontal="center"/>
    </xf>
    <xf numFmtId="0" fontId="5" fillId="0" borderId="13" xfId="6" applyFont="1" applyFill="1" applyBorder="1" applyAlignment="1">
      <alignment horizontal="right"/>
    </xf>
    <xf numFmtId="0" fontId="4" fillId="2" borderId="61" xfId="6" applyFont="1" applyFill="1" applyBorder="1" applyAlignment="1">
      <alignment horizontal="center"/>
    </xf>
    <xf numFmtId="0" fontId="5" fillId="2" borderId="55" xfId="6" applyFont="1" applyFill="1" applyBorder="1" applyAlignment="1">
      <alignment horizontal="center"/>
    </xf>
    <xf numFmtId="0" fontId="4" fillId="2" borderId="62" xfId="6" applyFont="1" applyFill="1" applyBorder="1" applyAlignment="1">
      <alignment horizontal="center"/>
    </xf>
    <xf numFmtId="0" fontId="4" fillId="2" borderId="63" xfId="6" applyFont="1" applyFill="1" applyBorder="1" applyAlignment="1">
      <alignment horizontal="center"/>
    </xf>
    <xf numFmtId="0" fontId="4" fillId="2" borderId="64" xfId="6" applyFont="1" applyFill="1" applyBorder="1" applyAlignment="1">
      <alignment horizontal="center"/>
    </xf>
    <xf numFmtId="171" fontId="4" fillId="2" borderId="56" xfId="6" applyNumberFormat="1" applyFont="1" applyFill="1" applyBorder="1" applyAlignment="1">
      <alignment horizontal="center"/>
    </xf>
    <xf numFmtId="171" fontId="4" fillId="2" borderId="65" xfId="6" applyNumberFormat="1" applyFont="1" applyFill="1" applyBorder="1" applyAlignment="1">
      <alignment horizontal="center"/>
    </xf>
    <xf numFmtId="0" fontId="4" fillId="2" borderId="3" xfId="6" applyFont="1" applyFill="1" applyBorder="1"/>
    <xf numFmtId="171" fontId="4" fillId="2" borderId="58" xfId="6" applyNumberFormat="1" applyFont="1" applyFill="1" applyBorder="1" applyAlignment="1">
      <alignment horizontal="center"/>
    </xf>
    <xf numFmtId="0" fontId="4" fillId="2" borderId="66" xfId="6" applyFont="1" applyFill="1" applyBorder="1" applyAlignment="1">
      <alignment horizontal="center"/>
    </xf>
    <xf numFmtId="171" fontId="4" fillId="2" borderId="66" xfId="6" applyNumberFormat="1" applyFont="1" applyFill="1" applyBorder="1" applyAlignment="1">
      <alignment horizontal="center"/>
    </xf>
    <xf numFmtId="0" fontId="4" fillId="2" borderId="59" xfId="6" applyFont="1" applyFill="1" applyBorder="1" applyAlignment="1">
      <alignment horizontal="center"/>
    </xf>
    <xf numFmtId="166" fontId="4" fillId="2" borderId="53" xfId="6" applyNumberFormat="1" applyFont="1" applyFill="1" applyBorder="1" applyAlignment="1">
      <alignment horizontal="right"/>
    </xf>
    <xf numFmtId="166" fontId="4" fillId="2" borderId="28" xfId="6" applyNumberFormat="1" applyFont="1" applyFill="1" applyBorder="1" applyAlignment="1">
      <alignment horizontal="right"/>
    </xf>
    <xf numFmtId="166" fontId="4" fillId="2" borderId="3" xfId="6" applyNumberFormat="1" applyFont="1" applyFill="1" applyBorder="1" applyAlignment="1">
      <alignment horizontal="right"/>
    </xf>
    <xf numFmtId="166" fontId="4" fillId="2" borderId="12" xfId="6" applyNumberFormat="1" applyFont="1" applyFill="1" applyBorder="1" applyAlignment="1">
      <alignment horizontal="right"/>
    </xf>
    <xf numFmtId="165" fontId="4" fillId="4" borderId="12" xfId="6" applyNumberFormat="1" applyFont="1" applyFill="1" applyBorder="1" applyAlignment="1">
      <alignment horizontal="right"/>
    </xf>
    <xf numFmtId="166" fontId="4" fillId="2" borderId="2" xfId="6" applyNumberFormat="1" applyFont="1" applyFill="1" applyBorder="1" applyAlignment="1">
      <alignment horizontal="right"/>
    </xf>
    <xf numFmtId="166" fontId="4" fillId="2" borderId="28" xfId="6" quotePrefix="1" applyNumberFormat="1" applyFont="1" applyFill="1" applyBorder="1" applyAlignment="1">
      <alignment horizontal="right"/>
    </xf>
    <xf numFmtId="165" fontId="4" fillId="2" borderId="9" xfId="6" applyNumberFormat="1" applyFont="1" applyFill="1" applyBorder="1" applyAlignment="1">
      <alignment horizontal="right"/>
    </xf>
    <xf numFmtId="0" fontId="5" fillId="0" borderId="3" xfId="6" applyFont="1" applyFill="1" applyBorder="1"/>
    <xf numFmtId="0" fontId="5" fillId="0" borderId="3" xfId="6" applyFont="1" applyFill="1" applyBorder="1" applyAlignment="1">
      <alignment horizontal="left"/>
    </xf>
    <xf numFmtId="0" fontId="4" fillId="0" borderId="67" xfId="6" applyFont="1" applyFill="1" applyBorder="1" applyAlignment="1">
      <alignment horizontal="center"/>
    </xf>
    <xf numFmtId="0" fontId="4" fillId="2" borderId="68" xfId="6" applyFont="1" applyFill="1" applyBorder="1" applyAlignment="1">
      <alignment horizontal="center"/>
    </xf>
    <xf numFmtId="0" fontId="4" fillId="2" borderId="69" xfId="6" applyFont="1" applyFill="1" applyBorder="1" applyAlignment="1">
      <alignment horizontal="center"/>
    </xf>
    <xf numFmtId="0" fontId="4" fillId="2" borderId="57" xfId="6" applyFont="1" applyFill="1" applyBorder="1" applyAlignment="1">
      <alignment horizontal="center"/>
    </xf>
    <xf numFmtId="0" fontId="5" fillId="0" borderId="12" xfId="6" applyFont="1" applyFill="1" applyBorder="1"/>
    <xf numFmtId="0" fontId="4" fillId="2" borderId="70" xfId="6" applyFont="1" applyFill="1" applyBorder="1" applyAlignment="1">
      <alignment horizontal="center" vertical="center"/>
    </xf>
    <xf numFmtId="0" fontId="14" fillId="2" borderId="71" xfId="6" applyFont="1" applyFill="1" applyBorder="1" applyAlignment="1">
      <alignment horizontal="center"/>
    </xf>
    <xf numFmtId="0" fontId="5" fillId="2" borderId="2" xfId="6" applyFont="1" applyFill="1" applyBorder="1" applyAlignment="1">
      <alignment horizontal="center"/>
    </xf>
    <xf numFmtId="0" fontId="4" fillId="2" borderId="1" xfId="6" applyFont="1" applyFill="1" applyBorder="1"/>
    <xf numFmtId="0" fontId="4" fillId="2" borderId="1" xfId="6" applyFont="1" applyFill="1" applyBorder="1" applyAlignment="1">
      <alignment horizontal="center"/>
    </xf>
    <xf numFmtId="0" fontId="4" fillId="0" borderId="1" xfId="6" applyFont="1" applyFill="1" applyBorder="1" applyAlignment="1">
      <alignment horizontal="left"/>
    </xf>
    <xf numFmtId="0" fontId="4" fillId="0" borderId="1" xfId="6" applyFont="1" applyFill="1" applyBorder="1" applyAlignment="1">
      <alignment horizontal="center"/>
    </xf>
    <xf numFmtId="0" fontId="4" fillId="0" borderId="1" xfId="6" applyFont="1" applyFill="1" applyBorder="1"/>
    <xf numFmtId="0" fontId="4" fillId="0" borderId="72" xfId="6" applyFont="1" applyFill="1" applyBorder="1"/>
    <xf numFmtId="0" fontId="4" fillId="0" borderId="73" xfId="6" applyFont="1" applyFill="1" applyBorder="1" applyAlignment="1">
      <alignment horizontal="center"/>
    </xf>
    <xf numFmtId="0" fontId="4" fillId="0" borderId="16" xfId="6" applyFont="1" applyFill="1" applyBorder="1"/>
    <xf numFmtId="0" fontId="4" fillId="2" borderId="2" xfId="6" applyFont="1" applyFill="1" applyBorder="1"/>
    <xf numFmtId="168" fontId="5" fillId="2" borderId="2" xfId="6" quotePrefix="1" applyNumberFormat="1" applyFont="1" applyFill="1" applyBorder="1" applyAlignment="1">
      <alignment horizontal="right"/>
    </xf>
    <xf numFmtId="0" fontId="4" fillId="2" borderId="58" xfId="6" applyFont="1" applyFill="1" applyBorder="1" applyAlignment="1">
      <alignment horizontal="center"/>
    </xf>
    <xf numFmtId="0" fontId="4" fillId="0" borderId="72" xfId="6" applyFont="1" applyFill="1" applyBorder="1" applyAlignment="1"/>
    <xf numFmtId="0" fontId="4" fillId="0" borderId="72" xfId="6" applyFont="1" applyFill="1" applyBorder="1" applyAlignment="1">
      <alignment horizontal="center"/>
    </xf>
    <xf numFmtId="0" fontId="4" fillId="0" borderId="72" xfId="6" applyFont="1" applyFill="1" applyBorder="1" applyAlignment="1">
      <alignment horizontal="left"/>
    </xf>
    <xf numFmtId="0" fontId="4" fillId="0" borderId="14" xfId="6" applyFont="1" applyFill="1" applyBorder="1"/>
    <xf numFmtId="0" fontId="4" fillId="0" borderId="18" xfId="6" applyFont="1" applyFill="1" applyBorder="1"/>
    <xf numFmtId="0" fontId="5" fillId="2" borderId="21" xfId="6" applyFont="1" applyFill="1" applyBorder="1" applyAlignment="1">
      <alignment horizontal="center"/>
    </xf>
    <xf numFmtId="0" fontId="5" fillId="2" borderId="22" xfId="6" applyFont="1" applyFill="1" applyBorder="1" applyAlignment="1">
      <alignment horizontal="center"/>
    </xf>
    <xf numFmtId="0" fontId="4" fillId="0" borderId="12" xfId="6" applyFont="1" applyFill="1" applyBorder="1" applyAlignment="1"/>
    <xf numFmtId="0" fontId="5" fillId="2" borderId="2" xfId="6" applyFont="1" applyFill="1" applyBorder="1" applyAlignment="1">
      <alignment horizontal="left"/>
    </xf>
    <xf numFmtId="0" fontId="4" fillId="2" borderId="15" xfId="6" applyFont="1" applyFill="1" applyBorder="1" applyAlignment="1">
      <alignment horizontal="center"/>
    </xf>
    <xf numFmtId="0" fontId="10" fillId="2" borderId="12" xfId="6" applyFont="1" applyFill="1" applyBorder="1" applyAlignment="1"/>
    <xf numFmtId="0" fontId="4" fillId="0" borderId="15" xfId="6" applyFont="1" applyFill="1" applyBorder="1" applyAlignment="1">
      <alignment horizontal="left"/>
    </xf>
    <xf numFmtId="0" fontId="5" fillId="0" borderId="3" xfId="6" applyFont="1" applyFill="1" applyBorder="1" applyAlignment="1"/>
    <xf numFmtId="0" fontId="4" fillId="0" borderId="14" xfId="6" applyFont="1" applyFill="1" applyBorder="1" applyAlignment="1">
      <alignment horizontal="center"/>
    </xf>
    <xf numFmtId="0" fontId="5" fillId="0" borderId="23" xfId="6" applyFont="1" applyFill="1" applyBorder="1" applyAlignment="1">
      <alignment horizontal="left"/>
    </xf>
    <xf numFmtId="0" fontId="4" fillId="0" borderId="74" xfId="6" applyFont="1" applyFill="1" applyBorder="1" applyAlignment="1">
      <alignment horizontal="center"/>
    </xf>
    <xf numFmtId="0" fontId="4" fillId="2" borderId="55" xfId="7" applyFont="1" applyFill="1" applyBorder="1" applyAlignment="1">
      <alignment horizontal="center"/>
    </xf>
    <xf numFmtId="0" fontId="5" fillId="0" borderId="12" xfId="6" applyFont="1" applyFill="1" applyBorder="1" applyAlignment="1"/>
    <xf numFmtId="0" fontId="5" fillId="0" borderId="20" xfId="6" applyFont="1" applyFill="1" applyBorder="1" applyAlignment="1"/>
    <xf numFmtId="0" fontId="5" fillId="0" borderId="26" xfId="6" applyFont="1" applyFill="1" applyBorder="1" applyAlignment="1"/>
    <xf numFmtId="0" fontId="4" fillId="0" borderId="18" xfId="6" applyFont="1" applyFill="1" applyBorder="1" applyAlignment="1">
      <alignment horizontal="center"/>
    </xf>
    <xf numFmtId="171" fontId="4" fillId="2" borderId="53" xfId="6" applyNumberFormat="1" applyFont="1" applyFill="1" applyBorder="1" applyAlignment="1">
      <alignment horizontal="centerContinuous"/>
    </xf>
    <xf numFmtId="0" fontId="4" fillId="2" borderId="75" xfId="6" applyFont="1" applyFill="1" applyBorder="1" applyAlignment="1">
      <alignment horizontal="center"/>
    </xf>
    <xf numFmtId="0" fontId="5" fillId="2" borderId="7" xfId="6" applyFont="1" applyFill="1" applyBorder="1" applyAlignment="1">
      <alignment horizontal="center"/>
    </xf>
    <xf numFmtId="0" fontId="4" fillId="5" borderId="70" xfId="7" applyFont="1" applyFill="1" applyBorder="1" applyAlignment="1">
      <alignment horizontal="center"/>
    </xf>
    <xf numFmtId="171" fontId="4" fillId="0" borderId="2" xfId="6" applyNumberFormat="1" applyFont="1" applyFill="1" applyBorder="1" applyAlignment="1">
      <alignment horizontal="left"/>
    </xf>
    <xf numFmtId="171" fontId="4" fillId="0" borderId="2" xfId="6" applyNumberFormat="1" applyFont="1" applyFill="1" applyBorder="1" applyAlignment="1">
      <alignment horizontal="right"/>
    </xf>
    <xf numFmtId="0" fontId="4" fillId="2" borderId="76" xfId="7" applyFont="1" applyFill="1" applyBorder="1" applyAlignment="1">
      <alignment horizontal="center"/>
    </xf>
    <xf numFmtId="0" fontId="4" fillId="0" borderId="0" xfId="6" applyFont="1" applyFill="1" applyBorder="1" applyAlignment="1">
      <alignment horizontal="left"/>
    </xf>
    <xf numFmtId="0" fontId="4" fillId="2" borderId="71" xfId="6" applyFont="1" applyFill="1" applyBorder="1" applyAlignment="1">
      <alignment horizontal="center"/>
    </xf>
    <xf numFmtId="0" fontId="5" fillId="2" borderId="11" xfId="6" applyFont="1" applyFill="1" applyBorder="1" applyAlignment="1">
      <alignment horizontal="center"/>
    </xf>
    <xf numFmtId="172" fontId="4" fillId="0" borderId="13" xfId="6" applyNumberFormat="1" applyFont="1" applyFill="1" applyBorder="1" applyAlignment="1">
      <alignment horizontal="centerContinuous"/>
    </xf>
    <xf numFmtId="0" fontId="4" fillId="0" borderId="0" xfId="6" applyFont="1" applyFill="1"/>
    <xf numFmtId="0" fontId="4" fillId="0" borderId="0" xfId="6" applyFont="1" applyFill="1" applyAlignment="1">
      <alignment horizontal="center"/>
    </xf>
    <xf numFmtId="0" fontId="4" fillId="0" borderId="3" xfId="6" applyFont="1" applyFill="1" applyBorder="1" applyAlignment="1">
      <alignment horizontal="right"/>
    </xf>
    <xf numFmtId="0" fontId="5" fillId="0" borderId="77" xfId="6" applyFont="1" applyFill="1" applyBorder="1"/>
    <xf numFmtId="0" fontId="5" fillId="0" borderId="78" xfId="6" applyFont="1" applyFill="1" applyBorder="1"/>
    <xf numFmtId="0" fontId="5" fillId="2" borderId="12" xfId="6" applyFont="1" applyFill="1" applyBorder="1" applyAlignment="1">
      <alignment horizontal="left"/>
    </xf>
    <xf numFmtId="0" fontId="5" fillId="0" borderId="9" xfId="6" applyFont="1" applyFill="1" applyBorder="1" applyAlignment="1">
      <alignment horizontal="right"/>
    </xf>
    <xf numFmtId="0" fontId="5" fillId="0" borderId="79" xfId="6" applyFont="1" applyFill="1" applyBorder="1"/>
    <xf numFmtId="0" fontId="5" fillId="0" borderId="0" xfId="6" applyFont="1" applyFill="1" applyBorder="1" applyAlignment="1">
      <alignment horizontal="right"/>
    </xf>
    <xf numFmtId="0" fontId="5" fillId="0" borderId="6" xfId="6" applyFont="1" applyFill="1" applyBorder="1" applyAlignment="1">
      <alignment horizontal="right"/>
    </xf>
    <xf numFmtId="0" fontId="5" fillId="0" borderId="80" xfId="6" applyFont="1" applyFill="1" applyBorder="1"/>
    <xf numFmtId="0" fontId="4" fillId="0" borderId="80" xfId="6" applyFont="1" applyFill="1" applyBorder="1"/>
    <xf numFmtId="0" fontId="4" fillId="0" borderId="78" xfId="6" applyFont="1" applyFill="1" applyBorder="1"/>
    <xf numFmtId="0" fontId="5" fillId="0" borderId="81" xfId="6" applyFont="1" applyFill="1" applyBorder="1" applyAlignment="1">
      <alignment horizontal="left"/>
    </xf>
    <xf numFmtId="0" fontId="5" fillId="0" borderId="54" xfId="6" applyFont="1" applyFill="1" applyBorder="1" applyAlignment="1">
      <alignment horizontal="left"/>
    </xf>
    <xf numFmtId="0" fontId="5" fillId="0" borderId="73" xfId="6" applyFont="1" applyFill="1" applyBorder="1" applyAlignment="1">
      <alignment horizontal="right"/>
    </xf>
    <xf numFmtId="0" fontId="5" fillId="0" borderId="82" xfId="6" applyFont="1" applyFill="1" applyBorder="1"/>
    <xf numFmtId="0" fontId="5" fillId="0" borderId="83" xfId="6" applyFont="1" applyFill="1" applyBorder="1"/>
    <xf numFmtId="0" fontId="5" fillId="0" borderId="84" xfId="6" applyFont="1" applyFill="1" applyBorder="1" applyAlignment="1">
      <alignment horizontal="right"/>
    </xf>
    <xf numFmtId="0" fontId="5" fillId="0" borderId="77" xfId="6" applyFont="1" applyFill="1" applyBorder="1" applyAlignment="1"/>
    <xf numFmtId="0" fontId="5" fillId="0" borderId="85" xfId="6" applyFont="1" applyFill="1" applyBorder="1" applyAlignment="1">
      <alignment horizontal="right"/>
    </xf>
    <xf numFmtId="0" fontId="5" fillId="0" borderId="80" xfId="6" applyFont="1" applyFill="1" applyBorder="1" applyAlignment="1"/>
    <xf numFmtId="0" fontId="5" fillId="0" borderId="86" xfId="6" applyFont="1" applyFill="1" applyBorder="1" applyAlignment="1">
      <alignment horizontal="right"/>
    </xf>
    <xf numFmtId="0" fontId="5" fillId="0" borderId="81" xfId="6" applyFont="1" applyFill="1" applyBorder="1" applyAlignment="1"/>
    <xf numFmtId="0" fontId="4" fillId="0" borderId="52" xfId="6" applyFont="1" applyFill="1" applyBorder="1" applyAlignment="1">
      <alignment horizontal="left"/>
    </xf>
    <xf numFmtId="0" fontId="4" fillId="0" borderId="45" xfId="6" applyFont="1" applyFill="1" applyBorder="1" applyAlignment="1">
      <alignment horizontal="center"/>
    </xf>
    <xf numFmtId="171" fontId="4" fillId="0" borderId="12" xfId="6" applyNumberFormat="1" applyFont="1" applyFill="1" applyBorder="1" applyAlignment="1">
      <alignment horizontal="center"/>
    </xf>
    <xf numFmtId="171" fontId="4" fillId="0" borderId="12" xfId="6" applyNumberFormat="1" applyFont="1" applyFill="1" applyBorder="1" applyAlignment="1">
      <alignment horizontal="right"/>
    </xf>
    <xf numFmtId="0" fontId="4" fillId="0" borderId="72" xfId="8" applyFont="1" applyFill="1" applyBorder="1"/>
    <xf numFmtId="0" fontId="4" fillId="0" borderId="52" xfId="6" applyFont="1" applyFill="1" applyBorder="1"/>
    <xf numFmtId="171" fontId="4" fillId="4" borderId="52" xfId="6" applyNumberFormat="1" applyFont="1" applyFill="1" applyBorder="1" applyAlignment="1">
      <alignment horizontal="right"/>
    </xf>
    <xf numFmtId="171" fontId="4" fillId="0" borderId="52" xfId="6" applyNumberFormat="1" applyFont="1" applyFill="1" applyBorder="1" applyAlignment="1">
      <alignment horizontal="right"/>
    </xf>
    <xf numFmtId="171" fontId="4" fillId="0" borderId="3" xfId="6" applyNumberFormat="1" applyFont="1" applyFill="1" applyBorder="1" applyAlignment="1">
      <alignment horizontal="left"/>
    </xf>
    <xf numFmtId="171" fontId="4" fillId="2" borderId="3" xfId="6" applyNumberFormat="1" applyFont="1" applyFill="1" applyBorder="1" applyAlignment="1">
      <alignment horizontal="right"/>
    </xf>
    <xf numFmtId="171" fontId="4" fillId="0" borderId="3" xfId="6" applyNumberFormat="1" applyFont="1" applyFill="1" applyBorder="1" applyAlignment="1">
      <alignment horizontal="right"/>
    </xf>
    <xf numFmtId="171" fontId="4" fillId="5" borderId="7" xfId="6" applyNumberFormat="1" applyFont="1" applyFill="1" applyBorder="1" applyAlignment="1">
      <alignment horizontal="centerContinuous"/>
    </xf>
    <xf numFmtId="0" fontId="4" fillId="5" borderId="2" xfId="6" applyFont="1" applyFill="1" applyBorder="1" applyAlignment="1">
      <alignment horizontal="centerContinuous"/>
    </xf>
    <xf numFmtId="171" fontId="4" fillId="5" borderId="23" xfId="6" applyNumberFormat="1" applyFont="1" applyFill="1" applyBorder="1" applyAlignment="1">
      <alignment horizontal="centerContinuous"/>
    </xf>
    <xf numFmtId="0" fontId="4" fillId="5" borderId="22" xfId="6" applyFont="1" applyFill="1" applyBorder="1" applyAlignment="1">
      <alignment horizontal="centerContinuous"/>
    </xf>
    <xf numFmtId="0" fontId="4" fillId="5" borderId="16" xfId="6" applyFont="1" applyFill="1" applyBorder="1" applyAlignment="1">
      <alignment horizontal="centerContinuous"/>
    </xf>
    <xf numFmtId="171" fontId="4" fillId="0" borderId="52" xfId="6" applyNumberFormat="1" applyFont="1" applyFill="1" applyBorder="1" applyAlignment="1">
      <alignment horizontal="centerContinuous"/>
    </xf>
    <xf numFmtId="0" fontId="4" fillId="0" borderId="52" xfId="6" applyFont="1" applyFill="1" applyBorder="1" applyAlignment="1">
      <alignment horizontal="centerContinuous"/>
    </xf>
    <xf numFmtId="0" fontId="4" fillId="0" borderId="45" xfId="6" applyFont="1" applyFill="1" applyBorder="1" applyAlignment="1">
      <alignment horizontal="centerContinuous"/>
    </xf>
    <xf numFmtId="171" fontId="4" fillId="0" borderId="72" xfId="6" applyNumberFormat="1" applyFont="1" applyFill="1" applyBorder="1" applyAlignment="1">
      <alignment horizontal="centerContinuous"/>
    </xf>
    <xf numFmtId="0" fontId="4" fillId="0" borderId="72" xfId="6" applyFont="1" applyFill="1" applyBorder="1" applyAlignment="1">
      <alignment horizontal="centerContinuous"/>
    </xf>
    <xf numFmtId="0" fontId="4" fillId="0" borderId="10" xfId="6" applyFont="1" applyFill="1" applyBorder="1" applyAlignment="1">
      <alignment horizontal="centerContinuous"/>
    </xf>
    <xf numFmtId="171" fontId="4" fillId="5" borderId="87" xfId="6" applyNumberFormat="1" applyFont="1" applyFill="1" applyBorder="1" applyAlignment="1">
      <alignment horizontal="center"/>
    </xf>
    <xf numFmtId="0" fontId="4" fillId="5" borderId="88" xfId="6" applyFont="1" applyFill="1" applyBorder="1" applyAlignment="1">
      <alignment horizontal="center"/>
    </xf>
    <xf numFmtId="171" fontId="4" fillId="5" borderId="88" xfId="6" applyNumberFormat="1" applyFont="1" applyFill="1" applyBorder="1" applyAlignment="1">
      <alignment horizontal="center"/>
    </xf>
    <xf numFmtId="171" fontId="4" fillId="5" borderId="89" xfId="6" applyNumberFormat="1" applyFont="1" applyFill="1" applyBorder="1" applyAlignment="1">
      <alignment horizontal="center"/>
    </xf>
    <xf numFmtId="0" fontId="4" fillId="5" borderId="90" xfId="6" applyFont="1" applyFill="1" applyBorder="1" applyAlignment="1">
      <alignment horizontal="center"/>
    </xf>
    <xf numFmtId="171" fontId="4" fillId="5" borderId="91" xfId="6" applyNumberFormat="1" applyFont="1" applyFill="1" applyBorder="1" applyAlignment="1">
      <alignment horizontal="center"/>
    </xf>
    <xf numFmtId="0" fontId="4" fillId="5" borderId="91" xfId="6" applyFont="1" applyFill="1" applyBorder="1" applyAlignment="1">
      <alignment horizontal="center"/>
    </xf>
    <xf numFmtId="0" fontId="4" fillId="5" borderId="92" xfId="6" applyFont="1" applyFill="1" applyBorder="1" applyAlignment="1">
      <alignment horizontal="center"/>
    </xf>
    <xf numFmtId="0" fontId="5" fillId="0" borderId="15" xfId="6" applyFont="1" applyFill="1" applyBorder="1"/>
    <xf numFmtId="0" fontId="4" fillId="0" borderId="8" xfId="8" applyFont="1" applyFill="1" applyBorder="1"/>
    <xf numFmtId="171" fontId="4" fillId="0" borderId="56" xfId="6" applyNumberFormat="1" applyFont="1" applyFill="1" applyBorder="1" applyAlignment="1">
      <alignment horizontal="center"/>
    </xf>
    <xf numFmtId="0" fontId="4" fillId="0" borderId="93" xfId="6" applyFont="1" applyFill="1" applyBorder="1" applyAlignment="1">
      <alignment horizontal="center"/>
    </xf>
    <xf numFmtId="171" fontId="4" fillId="0" borderId="93" xfId="6" applyNumberFormat="1" applyFont="1" applyFill="1" applyBorder="1" applyAlignment="1">
      <alignment horizontal="center"/>
    </xf>
    <xf numFmtId="171" fontId="4" fillId="0" borderId="94" xfId="6" applyNumberFormat="1" applyFont="1" applyFill="1" applyBorder="1" applyAlignment="1">
      <alignment horizontal="center"/>
    </xf>
    <xf numFmtId="0" fontId="4" fillId="0" borderId="57" xfId="6" applyFont="1" applyFill="1" applyBorder="1" applyAlignment="1">
      <alignment horizontal="center"/>
    </xf>
    <xf numFmtId="171" fontId="4" fillId="0" borderId="95" xfId="6" applyNumberFormat="1" applyFont="1" applyFill="1" applyBorder="1" applyAlignment="1">
      <alignment horizontal="center"/>
    </xf>
    <xf numFmtId="0" fontId="4" fillId="0" borderId="95" xfId="6" applyFont="1" applyFill="1" applyBorder="1" applyAlignment="1">
      <alignment horizontal="center"/>
    </xf>
    <xf numFmtId="0" fontId="4" fillId="0" borderId="96" xfId="6" applyFont="1" applyFill="1" applyBorder="1" applyAlignment="1">
      <alignment horizontal="center"/>
    </xf>
    <xf numFmtId="0" fontId="5" fillId="0" borderId="16" xfId="6" applyFont="1" applyFill="1" applyBorder="1"/>
    <xf numFmtId="170" fontId="4" fillId="4" borderId="94" xfId="6" quotePrefix="1" applyNumberFormat="1" applyFont="1" applyFill="1" applyBorder="1" applyAlignment="1">
      <alignment horizontal="center"/>
    </xf>
    <xf numFmtId="174" fontId="4" fillId="4" borderId="94" xfId="6" applyNumberFormat="1" applyFont="1" applyFill="1" applyBorder="1" applyAlignment="1">
      <alignment horizontal="center"/>
    </xf>
    <xf numFmtId="171" fontId="4" fillId="0" borderId="97" xfId="6" applyNumberFormat="1" applyFont="1" applyFill="1" applyBorder="1" applyAlignment="1">
      <alignment horizontal="center"/>
    </xf>
    <xf numFmtId="171" fontId="4" fillId="2" borderId="98" xfId="6" applyNumberFormat="1" applyFont="1" applyFill="1" applyBorder="1" applyAlignment="1">
      <alignment horizontal="center"/>
    </xf>
    <xf numFmtId="0" fontId="4" fillId="2" borderId="98" xfId="6" applyFont="1" applyFill="1" applyBorder="1" applyAlignment="1">
      <alignment horizontal="center"/>
    </xf>
    <xf numFmtId="0" fontId="4" fillId="2" borderId="99" xfId="6" applyFont="1" applyFill="1" applyBorder="1" applyAlignment="1">
      <alignment horizontal="center"/>
    </xf>
    <xf numFmtId="0" fontId="5" fillId="0" borderId="10" xfId="6" applyFont="1" applyFill="1" applyBorder="1"/>
    <xf numFmtId="0" fontId="4" fillId="2" borderId="12" xfId="6" quotePrefix="1" applyFont="1" applyFill="1" applyBorder="1" applyAlignment="1">
      <alignment horizontal="center"/>
    </xf>
    <xf numFmtId="0" fontId="4" fillId="0" borderId="0" xfId="6" quotePrefix="1" applyFont="1" applyFill="1" applyBorder="1"/>
    <xf numFmtId="0" fontId="4" fillId="0" borderId="0" xfId="6" quotePrefix="1" applyFont="1" applyFill="1" applyBorder="1" applyAlignment="1">
      <alignment horizontal="center"/>
    </xf>
    <xf numFmtId="0" fontId="4" fillId="0" borderId="52" xfId="6" applyFont="1" applyFill="1" applyBorder="1" applyAlignment="1">
      <alignment horizontal="right"/>
    </xf>
    <xf numFmtId="0" fontId="4" fillId="0" borderId="79" xfId="6" applyFont="1" applyFill="1" applyBorder="1"/>
    <xf numFmtId="166" fontId="4" fillId="4" borderId="3" xfId="6" applyNumberFormat="1" applyFont="1" applyFill="1" applyBorder="1" applyAlignment="1">
      <alignment horizontal="right"/>
    </xf>
    <xf numFmtId="166" fontId="4" fillId="0" borderId="3" xfId="6" applyNumberFormat="1" applyFont="1" applyFill="1" applyBorder="1" applyAlignment="1">
      <alignment horizontal="right"/>
    </xf>
    <xf numFmtId="0" fontId="4" fillId="0" borderId="14" xfId="6" applyFont="1" applyFill="1" applyBorder="1" applyAlignment="1">
      <alignment horizontal="left"/>
    </xf>
    <xf numFmtId="0" fontId="5" fillId="0" borderId="77" xfId="6" applyFont="1" applyFill="1" applyBorder="1" applyAlignment="1">
      <alignment horizontal="left"/>
    </xf>
    <xf numFmtId="166" fontId="4" fillId="0" borderId="12" xfId="6" applyNumberFormat="1" applyFont="1" applyFill="1" applyBorder="1" applyAlignment="1">
      <alignment horizontal="right"/>
    </xf>
    <xf numFmtId="165" fontId="4" fillId="0" borderId="12" xfId="6" applyNumberFormat="1" applyFont="1" applyFill="1" applyBorder="1" applyAlignment="1">
      <alignment horizontal="right"/>
    </xf>
    <xf numFmtId="166" fontId="4" fillId="4" borderId="2" xfId="6" applyNumberFormat="1" applyFont="1" applyFill="1" applyBorder="1" applyAlignment="1">
      <alignment horizontal="right"/>
    </xf>
    <xf numFmtId="166" fontId="4" fillId="0" borderId="2" xfId="6" applyNumberFormat="1" applyFont="1" applyFill="1" applyBorder="1" applyAlignment="1">
      <alignment horizontal="right"/>
    </xf>
    <xf numFmtId="0" fontId="5" fillId="0" borderId="78" xfId="6" applyFont="1" applyFill="1" applyBorder="1" applyAlignment="1">
      <alignment horizontal="left"/>
    </xf>
    <xf numFmtId="165" fontId="4" fillId="4" borderId="72" xfId="6" applyNumberFormat="1" applyFont="1" applyFill="1" applyBorder="1" applyAlignment="1">
      <alignment horizontal="right"/>
    </xf>
    <xf numFmtId="165" fontId="4" fillId="0" borderId="72" xfId="6" applyNumberFormat="1" applyFont="1" applyFill="1" applyBorder="1" applyAlignment="1">
      <alignment horizontal="right"/>
    </xf>
    <xf numFmtId="0" fontId="5" fillId="0" borderId="81" xfId="6" applyFont="1" applyFill="1" applyBorder="1"/>
    <xf numFmtId="0" fontId="5" fillId="0" borderId="6" xfId="6" applyFont="1" applyFill="1" applyBorder="1" applyAlignment="1">
      <alignment horizontal="left"/>
    </xf>
    <xf numFmtId="0" fontId="14" fillId="0" borderId="77" xfId="6" applyFont="1" applyFill="1" applyBorder="1"/>
    <xf numFmtId="0" fontId="10" fillId="0" borderId="2" xfId="6" applyFont="1" applyFill="1" applyBorder="1"/>
    <xf numFmtId="0" fontId="4" fillId="2" borderId="100" xfId="6" applyFont="1" applyFill="1" applyBorder="1" applyAlignment="1">
      <alignment horizontal="center"/>
    </xf>
    <xf numFmtId="3" fontId="4" fillId="0" borderId="3" xfId="6" applyNumberFormat="1" applyFont="1" applyFill="1" applyBorder="1" applyAlignment="1">
      <alignment horizontal="center"/>
    </xf>
    <xf numFmtId="3" fontId="4" fillId="0" borderId="2" xfId="6" applyNumberFormat="1" applyFont="1" applyFill="1" applyBorder="1" applyAlignment="1">
      <alignment horizontal="center"/>
    </xf>
    <xf numFmtId="0" fontId="4" fillId="0" borderId="0" xfId="8" applyFont="1" applyFill="1" applyBorder="1" applyAlignment="1">
      <alignment horizontal="center"/>
    </xf>
    <xf numFmtId="3" fontId="4" fillId="5" borderId="101" xfId="6" applyNumberFormat="1" applyFont="1" applyFill="1" applyBorder="1" applyAlignment="1">
      <alignment horizontal="center"/>
    </xf>
    <xf numFmtId="0" fontId="4" fillId="5" borderId="49" xfId="6" applyFont="1" applyFill="1" applyBorder="1" applyAlignment="1">
      <alignment horizontal="left"/>
    </xf>
    <xf numFmtId="0" fontId="4" fillId="5" borderId="49" xfId="6" applyFont="1" applyFill="1" applyBorder="1" applyAlignment="1">
      <alignment horizontal="right"/>
    </xf>
    <xf numFmtId="3" fontId="4" fillId="5" borderId="49" xfId="6" applyNumberFormat="1" applyFont="1" applyFill="1" applyBorder="1" applyAlignment="1">
      <alignment horizontal="center"/>
    </xf>
    <xf numFmtId="0" fontId="4" fillId="5" borderId="49" xfId="6" applyFont="1" applyFill="1" applyBorder="1"/>
    <xf numFmtId="0" fontId="4" fillId="5" borderId="49" xfId="6" applyFont="1" applyFill="1" applyBorder="1" applyAlignment="1">
      <alignment horizontal="center"/>
    </xf>
    <xf numFmtId="0" fontId="5" fillId="5" borderId="49" xfId="6" applyFont="1" applyFill="1" applyBorder="1"/>
    <xf numFmtId="0" fontId="5" fillId="0" borderId="0" xfId="27" applyFont="1" applyFill="1" applyBorder="1" applyAlignment="1">
      <alignment horizontal="right"/>
    </xf>
    <xf numFmtId="0" fontId="5" fillId="0" borderId="4" xfId="7" applyFont="1" applyFill="1" applyBorder="1" applyAlignment="1">
      <alignment horizontal="right"/>
    </xf>
    <xf numFmtId="0" fontId="5" fillId="0" borderId="8" xfId="7" applyFont="1" applyFill="1" applyBorder="1" applyAlignment="1">
      <alignment horizontal="right"/>
    </xf>
    <xf numFmtId="0" fontId="6" fillId="0" borderId="19" xfId="27" applyFont="1" applyFill="1" applyBorder="1"/>
    <xf numFmtId="0" fontId="5" fillId="0" borderId="8" xfId="7" applyFont="1" applyFill="1" applyBorder="1" applyAlignment="1">
      <alignment horizontal="left"/>
    </xf>
    <xf numFmtId="0" fontId="5" fillId="0" borderId="8" xfId="6" applyFont="1" applyFill="1" applyBorder="1" applyAlignment="1">
      <alignment horizontal="left" vertical="center"/>
    </xf>
    <xf numFmtId="0" fontId="4" fillId="0" borderId="19" xfId="6" applyFont="1" applyFill="1" applyBorder="1"/>
    <xf numFmtId="0" fontId="5" fillId="0" borderId="8" xfId="6" applyFont="1" applyFill="1" applyBorder="1"/>
    <xf numFmtId="0" fontId="5" fillId="0" borderId="11" xfId="6" applyFont="1" applyFill="1" applyBorder="1" applyAlignment="1">
      <alignment horizontal="right"/>
    </xf>
    <xf numFmtId="0" fontId="4" fillId="0" borderId="81" xfId="6" applyFont="1" applyFill="1" applyBorder="1"/>
    <xf numFmtId="172" fontId="5" fillId="0" borderId="8" xfId="6" applyNumberFormat="1" applyFont="1" applyFill="1" applyBorder="1" applyAlignment="1">
      <alignment horizontal="centerContinuous"/>
    </xf>
    <xf numFmtId="0" fontId="12" fillId="2" borderId="20" xfId="6" applyFont="1" applyFill="1" applyBorder="1" applyAlignment="1">
      <alignment horizontal="centerContinuous"/>
    </xf>
    <xf numFmtId="171" fontId="11" fillId="2" borderId="56" xfId="6" applyNumberFormat="1" applyFont="1" applyFill="1" applyBorder="1" applyAlignment="1">
      <alignment horizontal="center"/>
    </xf>
    <xf numFmtId="0" fontId="11" fillId="2" borderId="93" xfId="6" applyFont="1" applyFill="1" applyBorder="1" applyAlignment="1">
      <alignment horizontal="center"/>
    </xf>
    <xf numFmtId="0" fontId="11" fillId="2" borderId="57" xfId="6" applyFont="1" applyFill="1" applyBorder="1" applyAlignment="1">
      <alignment horizontal="center"/>
    </xf>
    <xf numFmtId="171" fontId="11" fillId="2" borderId="93" xfId="6" applyNumberFormat="1" applyFont="1" applyFill="1" applyBorder="1" applyAlignment="1">
      <alignment horizontal="center"/>
    </xf>
    <xf numFmtId="3" fontId="4" fillId="2" borderId="53" xfId="6" applyNumberFormat="1" applyFont="1" applyFill="1" applyBorder="1" applyAlignment="1">
      <alignment horizontal="center"/>
    </xf>
    <xf numFmtId="15" fontId="7" fillId="0" borderId="102" xfId="6" applyNumberFormat="1" applyFont="1" applyFill="1" applyBorder="1" applyAlignment="1">
      <alignment horizontal="center" vertical="center"/>
    </xf>
    <xf numFmtId="0" fontId="4" fillId="2" borderId="65" xfId="6" applyFont="1" applyFill="1" applyBorder="1" applyAlignment="1">
      <alignment horizontal="left"/>
    </xf>
    <xf numFmtId="3" fontId="4" fillId="2" borderId="7" xfId="6" applyNumberFormat="1" applyFont="1" applyFill="1" applyBorder="1" applyAlignment="1">
      <alignment horizontal="center"/>
    </xf>
    <xf numFmtId="3" fontId="4" fillId="2" borderId="2" xfId="6" applyNumberFormat="1" applyFont="1" applyFill="1" applyBorder="1" applyAlignment="1">
      <alignment horizontal="left"/>
    </xf>
    <xf numFmtId="3" fontId="5" fillId="2" borderId="11" xfId="6" quotePrefix="1" applyNumberFormat="1" applyFont="1" applyFill="1" applyBorder="1" applyAlignment="1">
      <alignment horizontal="center"/>
    </xf>
    <xf numFmtId="0" fontId="5" fillId="0" borderId="0" xfId="7" applyFont="1" applyFill="1" applyBorder="1" applyAlignment="1">
      <alignment horizontal="right"/>
    </xf>
    <xf numFmtId="0" fontId="4" fillId="2" borderId="103" xfId="7" applyFont="1" applyFill="1" applyBorder="1" applyAlignment="1">
      <alignment horizontal="center"/>
    </xf>
    <xf numFmtId="0" fontId="4" fillId="2" borderId="104" xfId="7" applyFont="1" applyFill="1" applyBorder="1" applyAlignment="1">
      <alignment horizontal="center"/>
    </xf>
    <xf numFmtId="0" fontId="4" fillId="2" borderId="105" xfId="7" applyFont="1" applyFill="1" applyBorder="1" applyAlignment="1">
      <alignment horizontal="center"/>
    </xf>
    <xf numFmtId="0" fontId="7" fillId="0" borderId="0" xfId="8" applyFont="1" applyFill="1" applyAlignment="1">
      <alignment horizontal="center" wrapText="1"/>
    </xf>
    <xf numFmtId="0" fontId="18" fillId="0" borderId="106" xfId="6" applyFont="1" applyFill="1" applyBorder="1" applyAlignment="1">
      <alignment horizontal="left" vertical="center"/>
    </xf>
    <xf numFmtId="0" fontId="9" fillId="0" borderId="106" xfId="6" applyFont="1" applyFill="1" applyBorder="1"/>
    <xf numFmtId="0" fontId="9" fillId="0" borderId="107" xfId="6" applyFont="1" applyFill="1" applyBorder="1" applyAlignment="1">
      <alignment horizontal="center" vertical="center"/>
    </xf>
    <xf numFmtId="0" fontId="19" fillId="0" borderId="107" xfId="6" applyFont="1" applyFill="1" applyBorder="1" applyAlignment="1">
      <alignment vertical="center"/>
    </xf>
    <xf numFmtId="15" fontId="9" fillId="0" borderId="107" xfId="6" applyNumberFormat="1" applyFont="1" applyFill="1" applyBorder="1" applyAlignment="1">
      <alignment horizontal="center" vertical="center"/>
    </xf>
    <xf numFmtId="0" fontId="9" fillId="0" borderId="108" xfId="6" applyFont="1" applyFill="1" applyBorder="1" applyAlignment="1">
      <alignment horizontal="center" vertical="center"/>
    </xf>
    <xf numFmtId="0" fontId="7" fillId="0" borderId="0" xfId="8" applyFont="1" applyFill="1" applyAlignment="1">
      <alignment horizontal="center"/>
    </xf>
    <xf numFmtId="0" fontId="8" fillId="0" borderId="109" xfId="6" applyFont="1" applyFill="1" applyBorder="1" applyAlignment="1">
      <alignment horizontal="left"/>
    </xf>
    <xf numFmtId="0" fontId="8" fillId="0" borderId="110" xfId="6" applyFont="1" applyFill="1" applyBorder="1" applyAlignment="1">
      <alignment horizontal="right"/>
    </xf>
    <xf numFmtId="0" fontId="8" fillId="0" borderId="77" xfId="6" applyFont="1" applyFill="1" applyBorder="1"/>
    <xf numFmtId="0" fontId="8" fillId="0" borderId="8" xfId="6" applyFont="1" applyFill="1" applyBorder="1" applyAlignment="1">
      <alignment horizontal="right"/>
    </xf>
    <xf numFmtId="0" fontId="8" fillId="0" borderId="78" xfId="6" applyFont="1" applyFill="1" applyBorder="1"/>
    <xf numFmtId="0" fontId="8" fillId="2" borderId="12" xfId="6" applyFont="1" applyFill="1" applyBorder="1" applyAlignment="1">
      <alignment horizontal="left"/>
    </xf>
    <xf numFmtId="0" fontId="8" fillId="0" borderId="9" xfId="6" applyFont="1" applyFill="1" applyBorder="1" applyAlignment="1">
      <alignment horizontal="right"/>
    </xf>
    <xf numFmtId="0" fontId="8" fillId="2" borderId="13" xfId="6" applyFont="1" applyFill="1" applyBorder="1" applyAlignment="1">
      <alignment horizontal="left"/>
    </xf>
    <xf numFmtId="0" fontId="8" fillId="0" borderId="79" xfId="6" applyFont="1" applyFill="1" applyBorder="1"/>
    <xf numFmtId="0" fontId="8" fillId="0" borderId="8" xfId="6" applyFont="1" applyFill="1" applyBorder="1" applyAlignment="1">
      <alignment horizontal="left"/>
    </xf>
    <xf numFmtId="0" fontId="8" fillId="0" borderId="0" xfId="6" applyFont="1" applyFill="1" applyBorder="1" applyAlignment="1">
      <alignment horizontal="right"/>
    </xf>
    <xf numFmtId="0" fontId="9" fillId="0" borderId="53" xfId="6" applyFont="1" applyFill="1" applyBorder="1" applyAlignment="1">
      <alignment horizontal="left"/>
    </xf>
    <xf numFmtId="0" fontId="9" fillId="0" borderId="7" xfId="6" applyFont="1" applyFill="1" applyBorder="1" applyAlignment="1">
      <alignment horizontal="left"/>
    </xf>
    <xf numFmtId="0" fontId="4" fillId="2" borderId="111" xfId="6" applyFont="1" applyFill="1" applyBorder="1" applyAlignment="1">
      <alignment horizontal="centerContinuous"/>
    </xf>
    <xf numFmtId="0" fontId="8" fillId="0" borderId="9" xfId="6" applyFont="1" applyFill="1" applyBorder="1" applyAlignment="1">
      <alignment horizontal="left"/>
    </xf>
    <xf numFmtId="0" fontId="8" fillId="0" borderId="72" xfId="6" applyFont="1" applyFill="1" applyBorder="1" applyAlignment="1">
      <alignment horizontal="left"/>
    </xf>
    <xf numFmtId="0" fontId="9" fillId="0" borderId="11" xfId="6" applyFont="1" applyFill="1" applyBorder="1" applyAlignment="1">
      <alignment horizontal="left"/>
    </xf>
    <xf numFmtId="0" fontId="9" fillId="0" borderId="0" xfId="6" applyFont="1" applyFill="1" applyBorder="1"/>
    <xf numFmtId="0" fontId="9" fillId="0" borderId="2" xfId="6" applyFont="1" applyFill="1" applyBorder="1"/>
    <xf numFmtId="0" fontId="9" fillId="0" borderId="2" xfId="6" applyFont="1" applyFill="1" applyBorder="1" applyAlignment="1">
      <alignment horizontal="center"/>
    </xf>
    <xf numFmtId="0" fontId="9" fillId="2" borderId="2" xfId="6" applyFont="1" applyFill="1" applyBorder="1" applyAlignment="1">
      <alignment horizontal="center"/>
    </xf>
    <xf numFmtId="0" fontId="9" fillId="0" borderId="16" xfId="6" applyFont="1" applyFill="1" applyBorder="1" applyAlignment="1">
      <alignment horizontal="center"/>
    </xf>
    <xf numFmtId="0" fontId="8" fillId="0" borderId="80" xfId="6" applyFont="1" applyFill="1" applyBorder="1"/>
    <xf numFmtId="0" fontId="4" fillId="2" borderId="0" xfId="6" applyFont="1" applyFill="1" applyBorder="1" applyAlignment="1">
      <alignment horizontal="center"/>
    </xf>
    <xf numFmtId="0" fontId="9" fillId="0" borderId="52" xfId="6" applyFont="1" applyFill="1" applyBorder="1" applyAlignment="1">
      <alignment horizontal="center"/>
    </xf>
    <xf numFmtId="14" fontId="9" fillId="0" borderId="2" xfId="6" applyNumberFormat="1" applyFont="1" applyFill="1" applyBorder="1" applyAlignment="1">
      <alignment horizontal="left"/>
    </xf>
    <xf numFmtId="168" fontId="9" fillId="4" borderId="2" xfId="6" applyNumberFormat="1" applyFont="1" applyFill="1" applyBorder="1"/>
    <xf numFmtId="0" fontId="9" fillId="0" borderId="16" xfId="6" applyFont="1" applyFill="1" applyBorder="1" applyAlignment="1">
      <alignment horizontal="left"/>
    </xf>
    <xf numFmtId="0" fontId="9" fillId="0" borderId="12" xfId="6" applyFont="1" applyFill="1" applyBorder="1" applyAlignment="1">
      <alignment horizontal="center"/>
    </xf>
    <xf numFmtId="0" fontId="9" fillId="0" borderId="12" xfId="6" applyFont="1" applyFill="1" applyBorder="1"/>
    <xf numFmtId="0" fontId="9" fillId="0" borderId="15" xfId="6" applyFont="1" applyFill="1" applyBorder="1" applyAlignment="1">
      <alignment horizontal="center"/>
    </xf>
    <xf numFmtId="0" fontId="9" fillId="0" borderId="12" xfId="6" applyFont="1" applyFill="1" applyBorder="1" applyAlignment="1">
      <alignment horizontal="left"/>
    </xf>
    <xf numFmtId="0" fontId="9" fillId="0" borderId="72" xfId="6" applyFont="1" applyFill="1" applyBorder="1"/>
    <xf numFmtId="0" fontId="9" fillId="0" borderId="16" xfId="6" applyFont="1" applyFill="1" applyBorder="1"/>
    <xf numFmtId="0" fontId="11" fillId="0" borderId="80" xfId="6" applyFont="1" applyFill="1" applyBorder="1"/>
    <xf numFmtId="0" fontId="16" fillId="0" borderId="80" xfId="6" applyFont="1" applyFill="1" applyBorder="1"/>
    <xf numFmtId="0" fontId="16" fillId="0" borderId="83" xfId="6" applyFont="1" applyFill="1" applyBorder="1"/>
    <xf numFmtId="0" fontId="9" fillId="0" borderId="0" xfId="8" applyFont="1" applyFill="1" applyBorder="1"/>
    <xf numFmtId="0" fontId="9" fillId="0" borderId="45" xfId="6" applyFont="1" applyFill="1" applyBorder="1" applyAlignment="1">
      <alignment horizontal="center"/>
    </xf>
    <xf numFmtId="0" fontId="9" fillId="0" borderId="72" xfId="6" applyFont="1" applyFill="1" applyBorder="1" applyAlignment="1">
      <alignment horizontal="left"/>
    </xf>
    <xf numFmtId="0" fontId="9" fillId="0" borderId="72" xfId="6" applyFont="1" applyFill="1" applyBorder="1" applyAlignment="1">
      <alignment horizontal="center"/>
    </xf>
    <xf numFmtId="0" fontId="9" fillId="0" borderId="72" xfId="8" applyFont="1" applyFill="1" applyBorder="1"/>
    <xf numFmtId="0" fontId="9" fillId="0" borderId="2" xfId="8" applyFont="1" applyFill="1" applyBorder="1"/>
    <xf numFmtId="0" fontId="9" fillId="0" borderId="2" xfId="6" applyFont="1" applyFill="1" applyBorder="1" applyAlignment="1">
      <alignment horizontal="right"/>
    </xf>
    <xf numFmtId="0" fontId="4" fillId="2" borderId="112" xfId="7" applyFont="1" applyFill="1" applyBorder="1" applyAlignment="1">
      <alignment horizontal="center"/>
    </xf>
    <xf numFmtId="0" fontId="5" fillId="2" borderId="12" xfId="6" applyFont="1" applyFill="1" applyBorder="1" applyAlignment="1">
      <alignment horizontal="center"/>
    </xf>
    <xf numFmtId="0" fontId="12" fillId="2" borderId="113" xfId="7" applyFont="1" applyFill="1" applyBorder="1" applyAlignment="1">
      <alignment horizontal="center"/>
    </xf>
    <xf numFmtId="0" fontId="12" fillId="2" borderId="35" xfId="7" applyFont="1" applyFill="1" applyBorder="1" applyAlignment="1">
      <alignment horizontal="center"/>
    </xf>
    <xf numFmtId="0" fontId="12" fillId="2" borderId="29" xfId="7" applyFont="1" applyFill="1" applyBorder="1" applyAlignment="1">
      <alignment horizontal="center"/>
    </xf>
    <xf numFmtId="0" fontId="12" fillId="2" borderId="31" xfId="7" applyFont="1" applyFill="1" applyBorder="1" applyAlignment="1">
      <alignment horizontal="center"/>
    </xf>
    <xf numFmtId="0" fontId="12" fillId="2" borderId="46" xfId="7" applyFont="1" applyFill="1" applyBorder="1" applyAlignment="1">
      <alignment horizontal="center"/>
    </xf>
    <xf numFmtId="0" fontId="12" fillId="2" borderId="33" xfId="7" applyFont="1" applyFill="1" applyBorder="1" applyAlignment="1">
      <alignment horizontal="center"/>
    </xf>
    <xf numFmtId="0" fontId="12" fillId="2" borderId="44" xfId="7" applyFont="1" applyFill="1" applyBorder="1" applyAlignment="1">
      <alignment horizontal="center"/>
    </xf>
    <xf numFmtId="0" fontId="12" fillId="2" borderId="35" xfId="7" quotePrefix="1" applyFont="1" applyFill="1" applyBorder="1" applyAlignment="1">
      <alignment horizontal="center"/>
    </xf>
    <xf numFmtId="0" fontId="5" fillId="0" borderId="12" xfId="7" applyFont="1" applyFill="1" applyBorder="1" applyAlignment="1">
      <alignment horizontal="right"/>
    </xf>
    <xf numFmtId="0" fontId="4" fillId="2" borderId="114" xfId="7" applyFont="1" applyFill="1" applyBorder="1" applyAlignment="1">
      <alignment horizontal="center"/>
    </xf>
    <xf numFmtId="0" fontId="4" fillId="2" borderId="115" xfId="7" applyFont="1" applyFill="1" applyBorder="1" applyAlignment="1">
      <alignment horizontal="center"/>
    </xf>
    <xf numFmtId="0" fontId="4" fillId="2" borderId="116" xfId="7" applyFont="1" applyFill="1" applyBorder="1" applyAlignment="1">
      <alignment horizontal="center"/>
    </xf>
    <xf numFmtId="0" fontId="4" fillId="2" borderId="117" xfId="7" applyFont="1" applyFill="1" applyBorder="1" applyAlignment="1">
      <alignment horizontal="center"/>
    </xf>
    <xf numFmtId="0" fontId="4" fillId="2" borderId="118" xfId="7" applyFont="1" applyFill="1" applyBorder="1" applyAlignment="1">
      <alignment horizontal="center"/>
    </xf>
    <xf numFmtId="0" fontId="4" fillId="2" borderId="119" xfId="7" applyFont="1" applyFill="1" applyBorder="1" applyAlignment="1">
      <alignment horizontal="center"/>
    </xf>
    <xf numFmtId="0" fontId="12" fillId="2" borderId="120" xfId="7" applyFont="1" applyFill="1" applyBorder="1" applyAlignment="1">
      <alignment horizontal="center"/>
    </xf>
    <xf numFmtId="0" fontId="12" fillId="2" borderId="21" xfId="6" applyFont="1" applyFill="1" applyBorder="1" applyAlignment="1">
      <alignment horizontal="centerContinuous"/>
    </xf>
    <xf numFmtId="0" fontId="5" fillId="2" borderId="7" xfId="6" quotePrefix="1" applyFont="1" applyFill="1" applyBorder="1" applyAlignment="1">
      <alignment horizontal="center"/>
    </xf>
    <xf numFmtId="174" fontId="4" fillId="2" borderId="0" xfId="6" quotePrefix="1" applyNumberFormat="1" applyFont="1" applyFill="1" applyBorder="1" applyAlignment="1">
      <alignment horizontal="center"/>
    </xf>
    <xf numFmtId="0" fontId="11" fillId="2" borderId="121" xfId="6" applyFont="1" applyFill="1" applyBorder="1"/>
    <xf numFmtId="0" fontId="9" fillId="0" borderId="121" xfId="6" applyFont="1" applyFill="1" applyBorder="1"/>
    <xf numFmtId="0" fontId="9" fillId="0" borderId="2" xfId="6" applyFont="1" applyFill="1" applyBorder="1" applyAlignment="1">
      <alignment horizontal="centerContinuous"/>
    </xf>
    <xf numFmtId="0" fontId="7" fillId="0" borderId="2" xfId="6" applyFont="1" applyFill="1" applyBorder="1" applyAlignment="1">
      <alignment horizontal="centerContinuous"/>
    </xf>
    <xf numFmtId="0" fontId="8" fillId="0" borderId="2" xfId="6" applyFont="1" applyFill="1" applyBorder="1" applyAlignment="1">
      <alignment horizontal="center"/>
    </xf>
    <xf numFmtId="166" fontId="4" fillId="2" borderId="2" xfId="6" applyNumberFormat="1" applyFont="1" applyFill="1" applyBorder="1" applyAlignment="1">
      <alignment horizontal="center"/>
    </xf>
    <xf numFmtId="0" fontId="16" fillId="0" borderId="78" xfId="6" applyFont="1" applyFill="1" applyBorder="1"/>
    <xf numFmtId="168" fontId="12" fillId="2" borderId="2" xfId="6" quotePrefix="1" applyNumberFormat="1" applyFont="1" applyFill="1" applyBorder="1" applyAlignment="1">
      <alignment horizontal="right"/>
    </xf>
    <xf numFmtId="168" fontId="9" fillId="2" borderId="2" xfId="6" quotePrefix="1" applyNumberFormat="1" applyFont="1" applyFill="1" applyBorder="1" applyAlignment="1">
      <alignment horizontal="right"/>
    </xf>
    <xf numFmtId="0" fontId="8" fillId="0" borderId="2" xfId="6" applyFont="1" applyFill="1" applyBorder="1" applyAlignment="1">
      <alignment horizontal="right"/>
    </xf>
    <xf numFmtId="0" fontId="8" fillId="2" borderId="2" xfId="6" applyFont="1" applyFill="1" applyBorder="1" applyAlignment="1">
      <alignment horizontal="centerContinuous"/>
    </xf>
    <xf numFmtId="0" fontId="8" fillId="0" borderId="7" xfId="6" applyFont="1" applyFill="1" applyBorder="1" applyAlignment="1">
      <alignment horizontal="right"/>
    </xf>
    <xf numFmtId="168" fontId="5" fillId="2" borderId="2" xfId="6" quotePrefix="1" applyNumberFormat="1" applyFont="1" applyFill="1" applyBorder="1" applyAlignment="1">
      <alignment horizontal="center"/>
    </xf>
    <xf numFmtId="0" fontId="5" fillId="2" borderId="59" xfId="6" applyFont="1" applyFill="1" applyBorder="1" applyAlignment="1">
      <alignment horizontal="center"/>
    </xf>
    <xf numFmtId="0" fontId="9" fillId="0" borderId="10" xfId="6" applyFont="1" applyFill="1" applyBorder="1"/>
    <xf numFmtId="0" fontId="16" fillId="0" borderId="79" xfId="6" applyFont="1" applyFill="1" applyBorder="1"/>
    <xf numFmtId="0" fontId="9" fillId="0" borderId="12" xfId="6" applyFont="1" applyFill="1" applyBorder="1" applyAlignment="1">
      <alignment horizontal="right"/>
    </xf>
    <xf numFmtId="171" fontId="9" fillId="4" borderId="12" xfId="6" applyNumberFormat="1" applyFont="1" applyFill="1" applyBorder="1" applyAlignment="1">
      <alignment horizontal="right"/>
    </xf>
    <xf numFmtId="171" fontId="4" fillId="0" borderId="28" xfId="6" applyNumberFormat="1" applyFont="1" applyFill="1" applyBorder="1" applyAlignment="1">
      <alignment horizontal="right"/>
    </xf>
    <xf numFmtId="171" fontId="9" fillId="4" borderId="2" xfId="6" applyNumberFormat="1" applyFont="1" applyFill="1" applyBorder="1" applyAlignment="1">
      <alignment horizontal="right"/>
    </xf>
    <xf numFmtId="0" fontId="9" fillId="0" borderId="52" xfId="6" applyFont="1" applyFill="1" applyBorder="1" applyAlignment="1">
      <alignment horizontal="left"/>
    </xf>
    <xf numFmtId="171" fontId="9" fillId="0" borderId="7" xfId="6" applyNumberFormat="1" applyFont="1" applyFill="1" applyBorder="1" applyAlignment="1">
      <alignment horizontal="right"/>
    </xf>
    <xf numFmtId="171" fontId="9" fillId="0" borderId="2" xfId="6" applyNumberFormat="1" applyFont="1" applyFill="1" applyBorder="1" applyAlignment="1">
      <alignment horizontal="left"/>
    </xf>
    <xf numFmtId="171" fontId="9" fillId="0" borderId="2" xfId="6" applyNumberFormat="1" applyFont="1" applyFill="1" applyBorder="1" applyAlignment="1">
      <alignment horizontal="right"/>
    </xf>
    <xf numFmtId="171" fontId="9" fillId="0" borderId="12" xfId="6" applyNumberFormat="1" applyFont="1" applyFill="1" applyBorder="1" applyAlignment="1">
      <alignment horizontal="left"/>
    </xf>
    <xf numFmtId="171" fontId="9" fillId="0" borderId="12" xfId="6" applyNumberFormat="1" applyFont="1" applyFill="1" applyBorder="1" applyAlignment="1">
      <alignment horizontal="right"/>
    </xf>
    <xf numFmtId="171" fontId="4" fillId="2" borderId="7" xfId="6" quotePrefix="1" applyNumberFormat="1" applyFont="1" applyFill="1" applyBorder="1" applyAlignment="1">
      <alignment horizontal="center"/>
    </xf>
    <xf numFmtId="171" fontId="9" fillId="0" borderId="72" xfId="6" applyNumberFormat="1" applyFont="1" applyFill="1" applyBorder="1" applyAlignment="1">
      <alignment horizontal="right"/>
    </xf>
    <xf numFmtId="171" fontId="9" fillId="0" borderId="72" xfId="6" applyNumberFormat="1" applyFont="1" applyFill="1" applyBorder="1" applyAlignment="1">
      <alignment horizontal="left"/>
    </xf>
    <xf numFmtId="0" fontId="9" fillId="0" borderId="72" xfId="6" applyFont="1" applyFill="1" applyBorder="1" applyAlignment="1">
      <alignment horizontal="right"/>
    </xf>
    <xf numFmtId="171" fontId="9" fillId="0" borderId="13" xfId="6" applyNumberFormat="1" applyFont="1" applyFill="1" applyBorder="1" applyAlignment="1">
      <alignment horizontal="right"/>
    </xf>
    <xf numFmtId="0" fontId="9" fillId="0" borderId="18" xfId="6" applyFont="1" applyFill="1" applyBorder="1" applyAlignment="1">
      <alignment horizontal="left"/>
    </xf>
    <xf numFmtId="0" fontId="5" fillId="2" borderId="23" xfId="6" applyFont="1" applyFill="1" applyBorder="1" applyAlignment="1">
      <alignment horizontal="centerContinuous"/>
    </xf>
    <xf numFmtId="0" fontId="5" fillId="2" borderId="39" xfId="6" applyFont="1" applyFill="1" applyBorder="1" applyAlignment="1">
      <alignment horizontal="center"/>
    </xf>
    <xf numFmtId="0" fontId="4" fillId="2" borderId="28" xfId="6" applyFont="1" applyFill="1" applyBorder="1"/>
    <xf numFmtId="0" fontId="5" fillId="2" borderId="21" xfId="6" applyFont="1" applyFill="1" applyBorder="1" applyAlignment="1">
      <alignment horizontal="centerContinuous"/>
    </xf>
    <xf numFmtId="0" fontId="5" fillId="2" borderId="20" xfId="6" applyFont="1" applyFill="1" applyBorder="1" applyAlignment="1">
      <alignment horizontal="centerContinuous"/>
    </xf>
    <xf numFmtId="169" fontId="4" fillId="2" borderId="2" xfId="6" applyNumberFormat="1" applyFont="1" applyFill="1" applyBorder="1"/>
    <xf numFmtId="168" fontId="4" fillId="2" borderId="12" xfId="6" applyNumberFormat="1" applyFont="1" applyFill="1" applyBorder="1" applyAlignment="1">
      <alignment horizontal="center"/>
    </xf>
    <xf numFmtId="0" fontId="4" fillId="2" borderId="2" xfId="6" applyFont="1" applyFill="1" applyBorder="1" applyAlignment="1">
      <alignment horizontal="right"/>
    </xf>
    <xf numFmtId="167" fontId="4" fillId="2" borderId="13" xfId="6" applyNumberFormat="1" applyFont="1" applyFill="1" applyBorder="1" applyAlignment="1">
      <alignment horizontal="centerContinuous"/>
    </xf>
    <xf numFmtId="0" fontId="4" fillId="2" borderId="12" xfId="6" applyFont="1" applyFill="1" applyBorder="1" applyAlignment="1">
      <alignment horizontal="right"/>
    </xf>
    <xf numFmtId="166" fontId="4" fillId="2" borderId="13" xfId="6" applyNumberFormat="1" applyFont="1" applyFill="1" applyBorder="1" applyAlignment="1">
      <alignment horizontal="right"/>
    </xf>
    <xf numFmtId="165" fontId="4" fillId="2" borderId="28" xfId="6" applyNumberFormat="1" applyFont="1" applyFill="1" applyBorder="1"/>
    <xf numFmtId="173" fontId="4" fillId="2" borderId="28" xfId="6" applyNumberFormat="1" applyFont="1" applyFill="1" applyBorder="1"/>
    <xf numFmtId="176" fontId="4" fillId="2" borderId="11" xfId="26" applyNumberFormat="1" applyFont="1" applyFill="1" applyBorder="1" applyAlignment="1">
      <alignment horizontal="right"/>
    </xf>
    <xf numFmtId="0" fontId="4" fillId="2" borderId="28" xfId="6" applyFont="1" applyFill="1" applyBorder="1" applyAlignment="1">
      <alignment horizontal="right"/>
    </xf>
    <xf numFmtId="169" fontId="4" fillId="2" borderId="28" xfId="6" applyNumberFormat="1" applyFont="1" applyFill="1" applyBorder="1" applyAlignment="1">
      <alignment horizontal="right"/>
    </xf>
    <xf numFmtId="170" fontId="4" fillId="2" borderId="2" xfId="6" applyNumberFormat="1" applyFont="1" applyFill="1" applyBorder="1"/>
    <xf numFmtId="0" fontId="5" fillId="0" borderId="0" xfId="6" applyFont="1" applyFill="1" applyBorder="1" applyAlignment="1">
      <alignment horizontal="left"/>
    </xf>
    <xf numFmtId="0" fontId="9" fillId="0" borderId="2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177" fontId="4" fillId="2" borderId="7" xfId="6" quotePrefix="1" applyNumberFormat="1" applyFont="1" applyFill="1" applyBorder="1" applyAlignment="1">
      <alignment horizontal="center"/>
    </xf>
    <xf numFmtId="168" fontId="4" fillId="2" borderId="12" xfId="6" quotePrefix="1" applyNumberFormat="1" applyFont="1" applyFill="1" applyBorder="1" applyAlignment="1">
      <alignment horizontal="center"/>
    </xf>
    <xf numFmtId="0" fontId="4" fillId="2" borderId="122" xfId="7" applyFont="1" applyFill="1" applyBorder="1" applyAlignment="1">
      <alignment horizontal="center"/>
    </xf>
    <xf numFmtId="0" fontId="4" fillId="2" borderId="123" xfId="7" applyFont="1" applyFill="1" applyBorder="1" applyAlignment="1">
      <alignment horizontal="center"/>
    </xf>
    <xf numFmtId="0" fontId="4" fillId="2" borderId="124" xfId="7" applyFont="1" applyFill="1" applyBorder="1" applyAlignment="1">
      <alignment horizontal="center"/>
    </xf>
    <xf numFmtId="171" fontId="4" fillId="2" borderId="28" xfId="6" applyNumberFormat="1" applyFont="1" applyFill="1" applyBorder="1" applyAlignment="1">
      <alignment horizontal="right"/>
    </xf>
    <xf numFmtId="171" fontId="4" fillId="2" borderId="12" xfId="6" applyNumberFormat="1" applyFont="1" applyFill="1" applyBorder="1" applyAlignment="1">
      <alignment horizontal="right"/>
    </xf>
    <xf numFmtId="0" fontId="5" fillId="2" borderId="3" xfId="6" applyFont="1" applyFill="1" applyBorder="1" applyAlignment="1">
      <alignment horizontal="right"/>
    </xf>
    <xf numFmtId="0" fontId="5" fillId="2" borderId="121" xfId="6" applyFont="1" applyFill="1" applyBorder="1" applyAlignment="1">
      <alignment horizontal="center"/>
    </xf>
    <xf numFmtId="0" fontId="4" fillId="2" borderId="20" xfId="6" quotePrefix="1" applyFont="1" applyFill="1" applyBorder="1" applyAlignment="1">
      <alignment horizontal="centerContinuous"/>
    </xf>
    <xf numFmtId="171" fontId="4" fillId="2" borderId="28" xfId="6" applyNumberFormat="1" applyFont="1" applyFill="1" applyBorder="1" applyAlignment="1">
      <alignment horizontal="center"/>
    </xf>
    <xf numFmtId="0" fontId="4" fillId="2" borderId="125" xfId="7" applyFont="1" applyFill="1" applyBorder="1" applyAlignment="1">
      <alignment horizontal="center"/>
    </xf>
    <xf numFmtId="168" fontId="4" fillId="2" borderId="2" xfId="6" applyNumberFormat="1" applyFont="1" applyFill="1" applyBorder="1" applyAlignment="1">
      <alignment horizontal="center"/>
    </xf>
    <xf numFmtId="175" fontId="9" fillId="2" borderId="2" xfId="26" applyNumberFormat="1" applyFont="1" applyFill="1" applyBorder="1" applyAlignment="1">
      <alignment horizontal="right"/>
    </xf>
    <xf numFmtId="0" fontId="11" fillId="2" borderId="7" xfId="6" applyFont="1" applyFill="1" applyBorder="1" applyAlignment="1">
      <alignment horizontal="right"/>
    </xf>
    <xf numFmtId="0" fontId="11" fillId="2" borderId="2" xfId="6" applyFont="1" applyFill="1" applyBorder="1" applyAlignment="1">
      <alignment horizontal="right"/>
    </xf>
    <xf numFmtId="0" fontId="4" fillId="2" borderId="126" xfId="6" applyFont="1" applyFill="1" applyBorder="1" applyAlignment="1">
      <alignment horizontal="centerContinuous"/>
    </xf>
    <xf numFmtId="0" fontId="4" fillId="2" borderId="127" xfId="6" applyFont="1" applyFill="1" applyBorder="1" applyAlignment="1">
      <alignment horizontal="centerContinuous"/>
    </xf>
    <xf numFmtId="0" fontId="4" fillId="2" borderId="128" xfId="6" applyFont="1" applyFill="1" applyBorder="1" applyAlignment="1">
      <alignment horizontal="centerContinuous"/>
    </xf>
    <xf numFmtId="0" fontId="8" fillId="2" borderId="12" xfId="6" applyFont="1" applyFill="1" applyBorder="1" applyAlignment="1">
      <alignment horizontal="center"/>
    </xf>
    <xf numFmtId="0" fontId="4" fillId="2" borderId="129" xfId="7" applyFont="1" applyFill="1" applyBorder="1" applyAlignment="1">
      <alignment horizontal="center"/>
    </xf>
    <xf numFmtId="0" fontId="4" fillId="2" borderId="130" xfId="7" applyFont="1" applyFill="1" applyBorder="1" applyAlignment="1">
      <alignment horizontal="center"/>
    </xf>
    <xf numFmtId="0" fontId="4" fillId="2" borderId="131" xfId="7" applyFont="1" applyFill="1" applyBorder="1" applyAlignment="1">
      <alignment horizontal="center"/>
    </xf>
    <xf numFmtId="0" fontId="4" fillId="2" borderId="132" xfId="7" applyFont="1" applyFill="1" applyBorder="1" applyAlignment="1">
      <alignment horizontal="center"/>
    </xf>
    <xf numFmtId="0" fontId="4" fillId="2" borderId="133" xfId="7" applyFont="1" applyFill="1" applyBorder="1" applyAlignment="1">
      <alignment horizontal="center"/>
    </xf>
    <xf numFmtId="0" fontId="4" fillId="2" borderId="134" xfId="7" applyFont="1" applyFill="1" applyBorder="1" applyAlignment="1">
      <alignment horizontal="center"/>
    </xf>
    <xf numFmtId="0" fontId="4" fillId="2" borderId="135" xfId="7" applyFont="1" applyFill="1" applyBorder="1" applyAlignment="1">
      <alignment horizontal="center"/>
    </xf>
    <xf numFmtId="0" fontId="5" fillId="2" borderId="93" xfId="6" applyFont="1" applyFill="1" applyBorder="1" applyAlignment="1">
      <alignment horizontal="center"/>
    </xf>
    <xf numFmtId="171" fontId="5" fillId="2" borderId="93" xfId="6" applyNumberFormat="1" applyFont="1" applyFill="1" applyBorder="1" applyAlignment="1">
      <alignment horizontal="center"/>
    </xf>
    <xf numFmtId="171" fontId="5" fillId="2" borderId="95" xfId="6" applyNumberFormat="1" applyFont="1" applyFill="1" applyBorder="1" applyAlignment="1">
      <alignment horizontal="center"/>
    </xf>
    <xf numFmtId="0" fontId="5" fillId="2" borderId="95" xfId="6" applyFont="1" applyFill="1" applyBorder="1" applyAlignment="1">
      <alignment horizontal="center"/>
    </xf>
    <xf numFmtId="0" fontId="5" fillId="2" borderId="96" xfId="6" applyFont="1" applyFill="1" applyBorder="1" applyAlignment="1">
      <alignment horizontal="center"/>
    </xf>
    <xf numFmtId="0" fontId="7" fillId="2" borderId="2" xfId="6" applyFont="1" applyFill="1" applyBorder="1" applyAlignment="1">
      <alignment horizontal="center"/>
    </xf>
    <xf numFmtId="0" fontId="7" fillId="2" borderId="12" xfId="6" applyFont="1" applyFill="1" applyBorder="1" applyAlignment="1">
      <alignment horizontal="center"/>
    </xf>
    <xf numFmtId="0" fontId="7" fillId="2" borderId="16" xfId="6" applyFont="1" applyFill="1" applyBorder="1" applyAlignment="1">
      <alignment horizontal="center"/>
    </xf>
    <xf numFmtId="0" fontId="4" fillId="2" borderId="57" xfId="6" applyFont="1" applyFill="1" applyBorder="1"/>
    <xf numFmtId="0" fontId="5" fillId="0" borderId="136" xfId="6" applyFont="1" applyFill="1" applyBorder="1" applyAlignment="1">
      <alignment horizontal="left"/>
    </xf>
    <xf numFmtId="0" fontId="26" fillId="2" borderId="22" xfId="6" applyFont="1" applyFill="1" applyBorder="1" applyAlignment="1">
      <alignment horizontal="left"/>
    </xf>
    <xf numFmtId="171" fontId="11" fillId="2" borderId="12" xfId="6" applyNumberFormat="1" applyFont="1" applyFill="1" applyBorder="1" applyAlignment="1">
      <alignment horizontal="right"/>
    </xf>
    <xf numFmtId="171" fontId="11" fillId="2" borderId="2" xfId="6" applyNumberFormat="1" applyFont="1" applyFill="1" applyBorder="1" applyAlignment="1">
      <alignment horizontal="right"/>
    </xf>
    <xf numFmtId="171" fontId="11" fillId="2" borderId="7" xfId="6" applyNumberFormat="1" applyFont="1" applyFill="1" applyBorder="1" applyAlignment="1">
      <alignment horizontal="right"/>
    </xf>
    <xf numFmtId="171" fontId="11" fillId="2" borderId="52" xfId="6" applyNumberFormat="1" applyFont="1" applyFill="1" applyBorder="1" applyAlignment="1">
      <alignment horizontal="right"/>
    </xf>
    <xf numFmtId="168" fontId="11" fillId="2" borderId="137" xfId="6" applyNumberFormat="1" applyFont="1" applyFill="1" applyBorder="1" applyAlignment="1">
      <alignment horizontal="center"/>
    </xf>
    <xf numFmtId="0" fontId="4" fillId="2" borderId="104" xfId="7" quotePrefix="1" applyFont="1" applyFill="1" applyBorder="1" applyAlignment="1">
      <alignment horizontal="center"/>
    </xf>
    <xf numFmtId="0" fontId="4" fillId="2" borderId="29" xfId="7" quotePrefix="1" applyFont="1" applyFill="1" applyBorder="1" applyAlignment="1">
      <alignment horizontal="center"/>
    </xf>
    <xf numFmtId="0" fontId="12" fillId="2" borderId="138" xfId="7" applyFont="1" applyFill="1" applyBorder="1" applyAlignment="1">
      <alignment horizontal="center"/>
    </xf>
    <xf numFmtId="0" fontId="4" fillId="2" borderId="139" xfId="7" applyFont="1" applyFill="1" applyBorder="1" applyAlignment="1">
      <alignment horizontal="center"/>
    </xf>
    <xf numFmtId="0" fontId="5" fillId="2" borderId="56" xfId="6" applyFont="1" applyFill="1" applyBorder="1" applyAlignment="1">
      <alignment horizontal="center"/>
    </xf>
    <xf numFmtId="0" fontId="5" fillId="2" borderId="2" xfId="6" quotePrefix="1" applyNumberFormat="1" applyFont="1" applyFill="1" applyBorder="1" applyAlignment="1">
      <alignment horizontal="center"/>
    </xf>
    <xf numFmtId="0" fontId="5" fillId="2" borderId="57" xfId="6" applyFont="1" applyFill="1" applyBorder="1" applyAlignment="1">
      <alignment horizontal="center"/>
    </xf>
    <xf numFmtId="0" fontId="5" fillId="2" borderId="2" xfId="6" applyNumberFormat="1" applyFont="1" applyFill="1" applyBorder="1" applyAlignment="1">
      <alignment horizontal="center"/>
    </xf>
    <xf numFmtId="0" fontId="4" fillId="2" borderId="140" xfId="7" applyFont="1" applyFill="1" applyBorder="1" applyAlignment="1">
      <alignment horizontal="center"/>
    </xf>
    <xf numFmtId="0" fontId="12" fillId="2" borderId="140" xfId="7" applyFont="1" applyFill="1" applyBorder="1" applyAlignment="1">
      <alignment horizontal="center"/>
    </xf>
    <xf numFmtId="0" fontId="12" fillId="2" borderId="141" xfId="7" quotePrefix="1" applyFont="1" applyFill="1" applyBorder="1" applyAlignment="1">
      <alignment horizontal="center"/>
    </xf>
    <xf numFmtId="0" fontId="4" fillId="2" borderId="142" xfId="7" applyFont="1" applyFill="1" applyBorder="1" applyAlignment="1">
      <alignment horizontal="center"/>
    </xf>
    <xf numFmtId="0" fontId="5" fillId="2" borderId="21" xfId="6" applyFont="1" applyFill="1" applyBorder="1" applyAlignment="1">
      <alignment horizontal="left"/>
    </xf>
    <xf numFmtId="0" fontId="0" fillId="0" borderId="2" xfId="0" applyBorder="1" applyAlignment="1"/>
    <xf numFmtId="0" fontId="0" fillId="0" borderId="95" xfId="0" applyBorder="1" applyAlignment="1"/>
    <xf numFmtId="0" fontId="5" fillId="0" borderId="143" xfId="6" applyFont="1" applyFill="1" applyBorder="1" applyAlignment="1">
      <alignment horizontal="left"/>
    </xf>
    <xf numFmtId="0" fontId="5" fillId="2" borderId="28" xfId="6" quotePrefix="1" applyFont="1" applyFill="1" applyBorder="1" applyAlignment="1">
      <alignment horizontal="center"/>
    </xf>
    <xf numFmtId="0" fontId="4" fillId="0" borderId="12" xfId="6" quotePrefix="1" applyFont="1" applyFill="1" applyBorder="1"/>
    <xf numFmtId="0" fontId="4" fillId="0" borderId="95" xfId="6" applyFont="1" applyFill="1" applyBorder="1"/>
    <xf numFmtId="0" fontId="4" fillId="0" borderId="95" xfId="8" applyFont="1" applyFill="1" applyBorder="1"/>
    <xf numFmtId="0" fontId="0" fillId="0" borderId="95" xfId="0" applyFill="1" applyBorder="1" applyAlignment="1"/>
    <xf numFmtId="0" fontId="4" fillId="2" borderId="95" xfId="6" applyFont="1" applyFill="1" applyBorder="1" applyAlignment="1">
      <alignment horizontal="center"/>
    </xf>
    <xf numFmtId="0" fontId="4" fillId="2" borderId="0" xfId="6" quotePrefix="1" applyFont="1" applyFill="1" applyBorder="1" applyAlignment="1">
      <alignment horizontal="center"/>
    </xf>
    <xf numFmtId="165" fontId="4" fillId="2" borderId="28" xfId="6" applyNumberFormat="1" applyFont="1" applyFill="1" applyBorder="1" applyAlignment="1">
      <alignment horizontal="right"/>
    </xf>
    <xf numFmtId="0" fontId="11" fillId="0" borderId="2" xfId="6" applyFont="1" applyFill="1" applyBorder="1"/>
    <xf numFmtId="0" fontId="5" fillId="2" borderId="13" xfId="6" applyFont="1" applyFill="1" applyBorder="1" applyAlignment="1">
      <alignment horizontal="left"/>
    </xf>
    <xf numFmtId="0" fontId="16" fillId="2" borderId="2" xfId="6" quotePrefix="1" applyNumberFormat="1" applyFont="1" applyFill="1" applyBorder="1" applyAlignment="1">
      <alignment horizontal="center"/>
    </xf>
    <xf numFmtId="0" fontId="0" fillId="0" borderId="96" xfId="0" applyBorder="1" applyAlignment="1"/>
    <xf numFmtId="0" fontId="9" fillId="0" borderId="74" xfId="6" applyFont="1" applyFill="1" applyBorder="1"/>
    <xf numFmtId="171" fontId="4" fillId="2" borderId="121" xfId="6" applyNumberFormat="1" applyFont="1" applyFill="1" applyBorder="1" applyAlignment="1">
      <alignment horizontal="center"/>
    </xf>
    <xf numFmtId="171" fontId="4" fillId="2" borderId="57" xfId="6" applyNumberFormat="1" applyFont="1" applyFill="1" applyBorder="1" applyAlignment="1">
      <alignment horizontal="center"/>
    </xf>
    <xf numFmtId="0" fontId="7" fillId="2" borderId="72" xfId="6" applyFont="1" applyFill="1" applyBorder="1" applyAlignment="1">
      <alignment horizontal="center"/>
    </xf>
    <xf numFmtId="0" fontId="7" fillId="2" borderId="2" xfId="6" quotePrefix="1" applyFont="1" applyFill="1" applyBorder="1" applyAlignment="1">
      <alignment horizontal="center"/>
    </xf>
    <xf numFmtId="0" fontId="4" fillId="2" borderId="144" xfId="7" applyFont="1" applyFill="1" applyBorder="1" applyAlignment="1"/>
    <xf numFmtId="0" fontId="4" fillId="2" borderId="123" xfId="7" applyFont="1" applyFill="1" applyBorder="1" applyAlignment="1"/>
    <xf numFmtId="0" fontId="7" fillId="2" borderId="121" xfId="8" applyFont="1" applyFill="1" applyBorder="1" applyAlignment="1">
      <alignment horizontal="right"/>
    </xf>
    <xf numFmtId="0" fontId="7" fillId="2" borderId="121" xfId="6" applyFont="1" applyFill="1" applyBorder="1" applyAlignment="1">
      <alignment horizontal="right"/>
    </xf>
    <xf numFmtId="167" fontId="7" fillId="2" borderId="7" xfId="6" applyNumberFormat="1" applyFont="1" applyFill="1" applyBorder="1" applyAlignment="1">
      <alignment horizontal="right"/>
    </xf>
    <xf numFmtId="171" fontId="7" fillId="2" borderId="12" xfId="6" applyNumberFormat="1" applyFont="1" applyFill="1" applyBorder="1" applyAlignment="1">
      <alignment horizontal="right"/>
    </xf>
    <xf numFmtId="171" fontId="7" fillId="2" borderId="12" xfId="6" quotePrefix="1" applyNumberFormat="1" applyFont="1" applyFill="1" applyBorder="1" applyAlignment="1">
      <alignment horizontal="right"/>
    </xf>
    <xf numFmtId="3" fontId="5" fillId="2" borderId="7" xfId="6" applyNumberFormat="1" applyFont="1" applyFill="1" applyBorder="1" applyAlignment="1">
      <alignment horizontal="center"/>
    </xf>
    <xf numFmtId="0" fontId="0" fillId="0" borderId="2" xfId="8" applyFont="1" applyFill="1" applyBorder="1"/>
    <xf numFmtId="0" fontId="7" fillId="2" borderId="113" xfId="7" applyFont="1" applyFill="1" applyBorder="1" applyAlignment="1">
      <alignment horizontal="center"/>
    </xf>
    <xf numFmtId="0" fontId="7" fillId="2" borderId="132" xfId="7" applyFont="1" applyFill="1" applyBorder="1" applyAlignment="1">
      <alignment horizontal="center"/>
    </xf>
    <xf numFmtId="0" fontId="5" fillId="2" borderId="23" xfId="6" applyFont="1" applyFill="1" applyBorder="1" applyAlignment="1">
      <alignment horizontal="center"/>
    </xf>
    <xf numFmtId="0" fontId="5" fillId="2" borderId="22" xfId="6" applyFont="1" applyFill="1" applyBorder="1" applyAlignment="1">
      <alignment horizontal="center"/>
    </xf>
    <xf numFmtId="49" fontId="7" fillId="2" borderId="136" xfId="6" applyNumberFormat="1" applyFont="1" applyFill="1" applyBorder="1" applyAlignment="1">
      <alignment horizontal="center"/>
    </xf>
    <xf numFmtId="49" fontId="7" fillId="2" borderId="22" xfId="6" quotePrefix="1" applyNumberFormat="1" applyFont="1" applyFill="1" applyBorder="1" applyAlignment="1">
      <alignment horizontal="center"/>
    </xf>
    <xf numFmtId="0" fontId="7" fillId="2" borderId="23" xfId="6" quotePrefix="1" applyFont="1" applyFill="1" applyBorder="1" applyAlignment="1">
      <alignment horizontal="center"/>
    </xf>
    <xf numFmtId="0" fontId="7" fillId="2" borderId="22" xfId="6" quotePrefix="1" applyFont="1" applyFill="1" applyBorder="1" applyAlignment="1">
      <alignment horizontal="center"/>
    </xf>
    <xf numFmtId="3" fontId="4" fillId="2" borderId="13" xfId="6" quotePrefix="1" applyNumberFormat="1" applyFont="1" applyFill="1" applyBorder="1" applyAlignment="1">
      <alignment horizontal="center"/>
    </xf>
    <xf numFmtId="3" fontId="7" fillId="2" borderId="3" xfId="6" quotePrefix="1" applyNumberFormat="1" applyFont="1" applyFill="1" applyBorder="1" applyAlignment="1">
      <alignment horizontal="center"/>
    </xf>
    <xf numFmtId="0" fontId="4" fillId="2" borderId="3" xfId="6" applyFont="1" applyFill="1" applyBorder="1" applyAlignment="1">
      <alignment horizontal="center"/>
    </xf>
    <xf numFmtId="0" fontId="4" fillId="2" borderId="3" xfId="6" quotePrefix="1" applyFont="1" applyFill="1" applyBorder="1" applyAlignment="1">
      <alignment horizontal="center"/>
    </xf>
    <xf numFmtId="49" fontId="5" fillId="2" borderId="136" xfId="6" applyNumberFormat="1" applyFont="1" applyFill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4" fillId="2" borderId="23" xfId="6" applyFont="1" applyFill="1" applyBorder="1" applyAlignment="1">
      <alignment horizontal="center"/>
    </xf>
    <xf numFmtId="0" fontId="4" fillId="2" borderId="22" xfId="6" applyFont="1" applyFill="1" applyBorder="1" applyAlignment="1">
      <alignment horizontal="center"/>
    </xf>
    <xf numFmtId="171" fontId="4" fillId="2" borderId="23" xfId="6" quotePrefix="1" applyNumberFormat="1" applyFont="1" applyFill="1" applyBorder="1" applyAlignment="1">
      <alignment horizontal="center"/>
    </xf>
    <xf numFmtId="0" fontId="14" fillId="0" borderId="22" xfId="0" applyFont="1" applyBorder="1" applyAlignment="1">
      <alignment horizontal="center"/>
    </xf>
    <xf numFmtId="49" fontId="11" fillId="2" borderId="136" xfId="6" quotePrefix="1" applyNumberFormat="1" applyFont="1" applyFill="1" applyBorder="1" applyAlignment="1">
      <alignment horizontal="center"/>
    </xf>
    <xf numFmtId="0" fontId="28" fillId="2" borderId="22" xfId="0" applyFont="1" applyFill="1" applyBorder="1" applyAlignment="1">
      <alignment horizontal="center"/>
    </xf>
    <xf numFmtId="171" fontId="4" fillId="2" borderId="23" xfId="6" applyNumberFormat="1" applyFont="1" applyFill="1" applyBorder="1" applyAlignment="1">
      <alignment horizontal="center"/>
    </xf>
    <xf numFmtId="49" fontId="16" fillId="2" borderId="136" xfId="6" applyNumberFormat="1" applyFont="1" applyFill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4" fillId="2" borderId="7" xfId="6" applyFont="1" applyFill="1" applyBorder="1" applyAlignment="1">
      <alignment horizontal="center"/>
    </xf>
    <xf numFmtId="0" fontId="4" fillId="2" borderId="2" xfId="6" applyFont="1" applyFill="1" applyBorder="1" applyAlignment="1">
      <alignment horizontal="center"/>
    </xf>
    <xf numFmtId="0" fontId="4" fillId="5" borderId="145" xfId="6" applyFont="1" applyFill="1" applyBorder="1" applyAlignment="1">
      <alignment horizontal="center"/>
    </xf>
    <xf numFmtId="0" fontId="4" fillId="5" borderId="146" xfId="6" applyFont="1" applyFill="1" applyBorder="1" applyAlignment="1">
      <alignment horizontal="center"/>
    </xf>
    <xf numFmtId="0" fontId="17" fillId="5" borderId="7" xfId="6" applyFont="1" applyFill="1" applyBorder="1" applyAlignment="1">
      <alignment horizontal="center" vertical="center"/>
    </xf>
    <xf numFmtId="0" fontId="17" fillId="5" borderId="2" xfId="6" applyFont="1" applyFill="1" applyBorder="1" applyAlignment="1">
      <alignment horizontal="center" vertical="center"/>
    </xf>
    <xf numFmtId="0" fontId="17" fillId="5" borderId="121" xfId="6" applyFont="1" applyFill="1" applyBorder="1" applyAlignment="1">
      <alignment horizontal="center" vertical="center"/>
    </xf>
    <xf numFmtId="0" fontId="17" fillId="5" borderId="16" xfId="6" applyFont="1" applyFill="1" applyBorder="1" applyAlignment="1">
      <alignment horizontal="center" vertical="center"/>
    </xf>
    <xf numFmtId="0" fontId="4" fillId="5" borderId="147" xfId="6" applyFont="1" applyFill="1" applyBorder="1" applyAlignment="1">
      <alignment horizontal="center"/>
    </xf>
    <xf numFmtId="0" fontId="12" fillId="5" borderId="145" xfId="6" applyFont="1" applyFill="1" applyBorder="1" applyAlignment="1">
      <alignment horizontal="center"/>
    </xf>
    <xf numFmtId="0" fontId="12" fillId="5" borderId="147" xfId="6" applyFont="1" applyFill="1" applyBorder="1" applyAlignment="1">
      <alignment horizontal="center"/>
    </xf>
    <xf numFmtId="0" fontId="5" fillId="0" borderId="2" xfId="6" applyFont="1" applyFill="1" applyBorder="1" applyAlignment="1">
      <alignment horizontal="right"/>
    </xf>
    <xf numFmtId="49" fontId="5" fillId="2" borderId="148" xfId="6" applyNumberFormat="1" applyFont="1" applyFill="1" applyBorder="1" applyAlignment="1">
      <alignment horizontal="center"/>
    </xf>
    <xf numFmtId="0" fontId="20" fillId="2" borderId="149" xfId="0" applyFont="1" applyFill="1" applyBorder="1" applyAlignment="1">
      <alignment horizontal="center"/>
    </xf>
    <xf numFmtId="0" fontId="15" fillId="2" borderId="107" xfId="6" applyFont="1" applyFill="1" applyBorder="1" applyAlignment="1">
      <alignment vertical="center"/>
    </xf>
    <xf numFmtId="49" fontId="11" fillId="2" borderId="148" xfId="6" quotePrefix="1" applyNumberFormat="1" applyFont="1" applyFill="1" applyBorder="1" applyAlignment="1">
      <alignment horizontal="center"/>
    </xf>
    <xf numFmtId="0" fontId="28" fillId="2" borderId="149" xfId="0" applyFont="1" applyFill="1" applyBorder="1" applyAlignment="1">
      <alignment horizontal="center"/>
    </xf>
    <xf numFmtId="171" fontId="4" fillId="2" borderId="7" xfId="6" applyNumberFormat="1" applyFont="1" applyFill="1" applyBorder="1" applyAlignment="1">
      <alignment horizontal="center"/>
    </xf>
    <xf numFmtId="171" fontId="4" fillId="2" borderId="22" xfId="6" applyNumberFormat="1" applyFont="1" applyFill="1" applyBorder="1" applyAlignment="1">
      <alignment horizontal="center"/>
    </xf>
    <xf numFmtId="0" fontId="4" fillId="2" borderId="144" xfId="7" applyFont="1" applyFill="1" applyBorder="1" applyAlignment="1">
      <alignment horizontal="center"/>
    </xf>
    <xf numFmtId="0" fontId="4" fillId="2" borderId="123" xfId="7" applyFont="1" applyFill="1" applyBorder="1" applyAlignment="1">
      <alignment horizontal="center"/>
    </xf>
    <xf numFmtId="0" fontId="17" fillId="0" borderId="150" xfId="6" applyFont="1" applyFill="1" applyBorder="1" applyAlignment="1">
      <alignment horizontal="center" vertical="center"/>
    </xf>
    <xf numFmtId="0" fontId="17" fillId="0" borderId="107" xfId="6" applyFont="1" applyFill="1" applyBorder="1" applyAlignment="1">
      <alignment horizontal="center" vertical="center"/>
    </xf>
  </cellXfs>
  <cellStyles count="28">
    <cellStyle name="??" xfId="1"/>
    <cellStyle name="?? [0.00]_laroux" xfId="2"/>
    <cellStyle name="???? [0.00]_laroux" xfId="3"/>
    <cellStyle name="????_laroux" xfId="4"/>
    <cellStyle name="??_E900+" xfId="5"/>
    <cellStyle name="?W__A900_SPEC" xfId="6"/>
    <cellStyle name="?W準_A900_SPEC" xfId="7"/>
    <cellStyle name="___SpecLCD w D" xfId="8"/>
    <cellStyle name="Calc Currency (0)" xfId="9"/>
    <cellStyle name="Comma [0]" xfId="26" builtinId="6"/>
    <cellStyle name="comma zerodec" xfId="10"/>
    <cellStyle name="Currency1" xfId="11"/>
    <cellStyle name="Dezimal [0]_laroux" xfId="12"/>
    <cellStyle name="Dezimal_laroux" xfId="13"/>
    <cellStyle name="Dollar (zero dec)" xfId="14"/>
    <cellStyle name="Header1" xfId="15"/>
    <cellStyle name="Header2" xfId="16"/>
    <cellStyle name="Moeda [0]_laroux" xfId="17"/>
    <cellStyle name="Moeda_laroux" xfId="18"/>
    <cellStyle name="Normal" xfId="0" builtinId="0"/>
    <cellStyle name="Normal - Style1" xfId="19"/>
    <cellStyle name="Separador de milhares [0]_laroux" xfId="20"/>
    <cellStyle name="Separador de milhares_laroux" xfId="21"/>
    <cellStyle name="W?rung [0]_laroux" xfId="22"/>
    <cellStyle name="W?rung_laroux" xfId="23"/>
    <cellStyle name="W臧rung [0]_laroux" xfId="24"/>
    <cellStyle name="W臧rung_laroux" xfId="25"/>
    <cellStyle name="標準_SpecLCD w D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27"/>
  <sheetViews>
    <sheetView tabSelected="1" zoomScale="70" zoomScaleNormal="65" zoomScaleSheetLayoutView="75" workbookViewId="0">
      <pane ySplit="1" topLeftCell="A2" activePane="bottomLeft" state="frozen"/>
      <selection pane="bottomLeft" activeCell="I40" sqref="I40"/>
    </sheetView>
  </sheetViews>
  <sheetFormatPr defaultColWidth="10.125" defaultRowHeight="14.25"/>
  <cols>
    <col min="1" max="1" width="6" style="94" customWidth="1"/>
    <col min="2" max="2" width="24.75" style="102" customWidth="1"/>
    <col min="3" max="3" width="27" style="219" customWidth="1"/>
    <col min="4" max="4" width="16.25" style="219" customWidth="1"/>
    <col min="5" max="5" width="17" style="220" customWidth="1"/>
    <col min="6" max="6" width="16.25" style="219" customWidth="1"/>
    <col min="7" max="7" width="16.25" style="220" customWidth="1"/>
    <col min="8" max="8" width="16.25" style="219" customWidth="1"/>
    <col min="9" max="9" width="16.25" style="220" customWidth="1"/>
    <col min="10" max="11" width="16.25" style="219" customWidth="1"/>
    <col min="12" max="12" width="16.25" style="220" customWidth="1"/>
    <col min="13" max="13" width="16.25" style="219" customWidth="1"/>
    <col min="14" max="14" width="16.25" style="220" customWidth="1"/>
    <col min="15" max="15" width="16.25" style="219" customWidth="1"/>
    <col min="16" max="16" width="19.25" style="220" customWidth="1"/>
    <col min="17" max="17" width="16.25" style="219" customWidth="1"/>
    <col min="18" max="19" width="16.25" style="220" customWidth="1"/>
    <col min="20" max="20" width="43.375" style="219" customWidth="1"/>
    <col min="21" max="21" width="30.625" style="1" customWidth="1"/>
    <col min="22" max="16384" width="10.125" style="1"/>
  </cols>
  <sheetData>
    <row r="1" spans="1:20" ht="26.1" customHeight="1" thickBot="1">
      <c r="A1" s="348" t="s">
        <v>370</v>
      </c>
      <c r="B1" s="602" t="s">
        <v>0</v>
      </c>
      <c r="C1" s="603"/>
      <c r="D1" s="595" t="s">
        <v>535</v>
      </c>
      <c r="E1" s="595"/>
      <c r="F1" s="595"/>
      <c r="G1" s="595"/>
      <c r="H1" s="595"/>
      <c r="I1" s="595"/>
      <c r="J1" s="595"/>
      <c r="K1" s="595"/>
      <c r="L1" s="349"/>
      <c r="M1" s="350"/>
      <c r="N1" s="351"/>
      <c r="O1" s="351"/>
      <c r="P1" s="352" t="s">
        <v>371</v>
      </c>
      <c r="Q1" s="351"/>
      <c r="R1" s="353"/>
      <c r="S1" s="339" t="e">
        <f>#REF!</f>
        <v>#REF!</v>
      </c>
      <c r="T1" s="354"/>
    </row>
    <row r="2" spans="1:20" ht="18" customHeight="1" thickTop="1">
      <c r="A2" s="355" t="s">
        <v>372</v>
      </c>
      <c r="B2" s="356" t="s">
        <v>161</v>
      </c>
      <c r="C2" s="357"/>
      <c r="D2" s="70" t="s">
        <v>162</v>
      </c>
      <c r="E2" s="65" t="s">
        <v>163</v>
      </c>
      <c r="F2" s="590" t="s">
        <v>394</v>
      </c>
      <c r="G2" s="591"/>
      <c r="H2" s="590" t="s">
        <v>398</v>
      </c>
      <c r="I2" s="591"/>
      <c r="J2" s="583"/>
      <c r="K2" s="589"/>
      <c r="L2" s="583" t="s">
        <v>164</v>
      </c>
      <c r="M2" s="589"/>
      <c r="N2" s="590"/>
      <c r="O2" s="591"/>
      <c r="P2" s="583"/>
      <c r="Q2" s="589"/>
      <c r="R2" s="583"/>
      <c r="S2" s="584"/>
      <c r="T2" s="358" t="s">
        <v>165</v>
      </c>
    </row>
    <row r="3" spans="1:20" ht="18" customHeight="1">
      <c r="A3" s="355" t="s">
        <v>372</v>
      </c>
      <c r="B3" s="359" t="s">
        <v>166</v>
      </c>
      <c r="C3" s="68" t="s">
        <v>167</v>
      </c>
      <c r="D3" s="401" t="s">
        <v>536</v>
      </c>
      <c r="E3" s="454" t="s">
        <v>570</v>
      </c>
      <c r="F3" s="39" t="s">
        <v>438</v>
      </c>
      <c r="G3" s="41"/>
      <c r="H3" s="560" t="s">
        <v>571</v>
      </c>
      <c r="I3" s="561"/>
      <c r="J3" s="39" t="s">
        <v>437</v>
      </c>
      <c r="K3" s="40"/>
      <c r="L3" s="39" t="s">
        <v>165</v>
      </c>
      <c r="M3" s="40"/>
      <c r="N3" s="39" t="s">
        <v>165</v>
      </c>
      <c r="O3" s="40"/>
      <c r="P3" s="39" t="s">
        <v>165</v>
      </c>
      <c r="Q3" s="40"/>
      <c r="R3" s="39" t="s">
        <v>165</v>
      </c>
      <c r="S3" s="75"/>
      <c r="T3" s="360" t="s">
        <v>165</v>
      </c>
    </row>
    <row r="4" spans="1:20" ht="18" customHeight="1">
      <c r="A4" s="355" t="s">
        <v>372</v>
      </c>
      <c r="B4" s="359"/>
      <c r="C4" s="68"/>
      <c r="D4" s="109"/>
      <c r="E4" s="454"/>
      <c r="F4" s="333"/>
      <c r="G4" s="40"/>
      <c r="H4" s="572" t="s">
        <v>572</v>
      </c>
      <c r="I4" s="573"/>
      <c r="J4" s="39"/>
      <c r="K4" s="40"/>
      <c r="L4" s="39" t="s">
        <v>165</v>
      </c>
      <c r="M4" s="40"/>
      <c r="N4" s="39" t="s">
        <v>165</v>
      </c>
      <c r="O4" s="40"/>
      <c r="P4" s="39" t="s">
        <v>165</v>
      </c>
      <c r="Q4" s="40"/>
      <c r="R4" s="39" t="s">
        <v>165</v>
      </c>
      <c r="S4" s="75"/>
      <c r="T4" s="360" t="s">
        <v>165</v>
      </c>
    </row>
    <row r="5" spans="1:20" ht="18" customHeight="1">
      <c r="A5" s="355" t="s">
        <v>372</v>
      </c>
      <c r="B5" s="359" t="s">
        <v>168</v>
      </c>
      <c r="C5" s="68" t="s">
        <v>167</v>
      </c>
      <c r="D5" s="175" t="s">
        <v>536</v>
      </c>
      <c r="E5" s="481" t="s">
        <v>570</v>
      </c>
      <c r="F5" s="560" t="s">
        <v>573</v>
      </c>
      <c r="G5" s="561"/>
      <c r="H5" s="560" t="s">
        <v>574</v>
      </c>
      <c r="I5" s="561"/>
      <c r="J5" s="453" t="s">
        <v>437</v>
      </c>
      <c r="K5" s="41"/>
      <c r="L5" s="42" t="s">
        <v>165</v>
      </c>
      <c r="M5" s="41"/>
      <c r="N5" s="42"/>
      <c r="O5" s="41"/>
      <c r="P5" s="42" t="s">
        <v>165</v>
      </c>
      <c r="Q5" s="41"/>
      <c r="R5" s="42" t="s">
        <v>165</v>
      </c>
      <c r="S5" s="76"/>
      <c r="T5" s="360" t="s">
        <v>165</v>
      </c>
    </row>
    <row r="6" spans="1:20" ht="18" customHeight="1">
      <c r="A6" s="355" t="s">
        <v>372</v>
      </c>
      <c r="B6" s="359"/>
      <c r="C6" s="68"/>
      <c r="D6" s="224"/>
      <c r="E6" s="454"/>
      <c r="F6" s="572" t="s">
        <v>582</v>
      </c>
      <c r="G6" s="573"/>
      <c r="H6" s="572" t="s">
        <v>583</v>
      </c>
      <c r="I6" s="573"/>
      <c r="J6" s="39" t="s">
        <v>165</v>
      </c>
      <c r="K6" s="40"/>
      <c r="L6" s="39" t="s">
        <v>165</v>
      </c>
      <c r="M6" s="40"/>
      <c r="N6" s="39" t="s">
        <v>165</v>
      </c>
      <c r="O6" s="40"/>
      <c r="P6" s="39" t="s">
        <v>165</v>
      </c>
      <c r="Q6" s="40"/>
      <c r="R6" s="39" t="s">
        <v>165</v>
      </c>
      <c r="S6" s="75"/>
      <c r="T6" s="360" t="s">
        <v>165</v>
      </c>
    </row>
    <row r="7" spans="1:20" ht="18" customHeight="1">
      <c r="A7" s="355" t="s">
        <v>372</v>
      </c>
      <c r="B7" s="359" t="s">
        <v>169</v>
      </c>
      <c r="C7" s="68" t="s">
        <v>167</v>
      </c>
      <c r="D7" s="175" t="s">
        <v>536</v>
      </c>
      <c r="E7" s="481" t="s">
        <v>570</v>
      </c>
      <c r="F7" s="560" t="s">
        <v>579</v>
      </c>
      <c r="G7" s="561"/>
      <c r="H7" s="560" t="s">
        <v>580</v>
      </c>
      <c r="I7" s="561"/>
      <c r="J7" s="39" t="s">
        <v>165</v>
      </c>
      <c r="K7" s="40"/>
      <c r="L7" s="39" t="s">
        <v>165</v>
      </c>
      <c r="M7" s="40"/>
      <c r="N7" s="39" t="s">
        <v>165</v>
      </c>
      <c r="O7" s="40"/>
      <c r="P7" s="39" t="s">
        <v>165</v>
      </c>
      <c r="Q7" s="40"/>
      <c r="R7" s="39" t="s">
        <v>165</v>
      </c>
      <c r="S7" s="75"/>
      <c r="T7" s="360" t="s">
        <v>165</v>
      </c>
    </row>
    <row r="8" spans="1:20" ht="18" customHeight="1">
      <c r="A8" s="355" t="s">
        <v>372</v>
      </c>
      <c r="B8" s="359"/>
      <c r="C8" s="68"/>
      <c r="D8" s="224"/>
      <c r="E8" s="454"/>
      <c r="F8" s="572" t="s">
        <v>581</v>
      </c>
      <c r="G8" s="573"/>
      <c r="H8" s="572" t="s">
        <v>584</v>
      </c>
      <c r="I8" s="573"/>
      <c r="J8" s="39" t="s">
        <v>165</v>
      </c>
      <c r="K8" s="40"/>
      <c r="L8" s="39" t="s">
        <v>165</v>
      </c>
      <c r="M8" s="40"/>
      <c r="N8" s="39" t="s">
        <v>165</v>
      </c>
      <c r="O8" s="40"/>
      <c r="P8" s="39" t="s">
        <v>165</v>
      </c>
      <c r="Q8" s="40"/>
      <c r="R8" s="39" t="s">
        <v>165</v>
      </c>
      <c r="S8" s="75"/>
      <c r="T8" s="360" t="s">
        <v>165</v>
      </c>
    </row>
    <row r="9" spans="1:20" ht="18" customHeight="1">
      <c r="A9" s="355" t="s">
        <v>372</v>
      </c>
      <c r="B9" s="359" t="s">
        <v>170</v>
      </c>
      <c r="C9" s="68" t="s">
        <v>167</v>
      </c>
      <c r="D9" s="175" t="s">
        <v>439</v>
      </c>
      <c r="E9" s="454" t="s">
        <v>438</v>
      </c>
      <c r="F9" s="39" t="s">
        <v>438</v>
      </c>
      <c r="G9" s="40"/>
      <c r="H9" s="457" t="s">
        <v>438</v>
      </c>
      <c r="I9" s="456"/>
      <c r="J9" s="39" t="s">
        <v>165</v>
      </c>
      <c r="K9" s="40"/>
      <c r="L9" s="39" t="s">
        <v>165</v>
      </c>
      <c r="M9" s="40"/>
      <c r="N9" s="39" t="s">
        <v>165</v>
      </c>
      <c r="O9" s="40"/>
      <c r="P9" s="39" t="s">
        <v>165</v>
      </c>
      <c r="Q9" s="40"/>
      <c r="R9" s="39" t="s">
        <v>165</v>
      </c>
      <c r="S9" s="75"/>
      <c r="T9" s="360" t="s">
        <v>165</v>
      </c>
    </row>
    <row r="10" spans="1:20" ht="18" customHeight="1">
      <c r="A10" s="355" t="s">
        <v>372</v>
      </c>
      <c r="B10" s="359"/>
      <c r="C10" s="68"/>
      <c r="D10" s="361"/>
      <c r="E10" s="66"/>
      <c r="F10" s="42"/>
      <c r="G10" s="41"/>
      <c r="H10" s="42"/>
      <c r="I10" s="41"/>
      <c r="J10" s="42" t="s">
        <v>165</v>
      </c>
      <c r="K10" s="41"/>
      <c r="L10" s="42" t="s">
        <v>165</v>
      </c>
      <c r="M10" s="41"/>
      <c r="N10" s="42" t="s">
        <v>165</v>
      </c>
      <c r="O10" s="41"/>
      <c r="P10" s="42" t="s">
        <v>165</v>
      </c>
      <c r="Q10" s="41"/>
      <c r="R10" s="42" t="s">
        <v>165</v>
      </c>
      <c r="S10" s="76"/>
      <c r="T10" s="360" t="s">
        <v>165</v>
      </c>
    </row>
    <row r="11" spans="1:20" ht="18" customHeight="1">
      <c r="A11" s="355" t="s">
        <v>372</v>
      </c>
      <c r="B11" s="359" t="s">
        <v>171</v>
      </c>
      <c r="C11" s="68" t="s">
        <v>167</v>
      </c>
      <c r="D11" s="492" t="s">
        <v>438</v>
      </c>
      <c r="E11" s="66" t="s">
        <v>438</v>
      </c>
      <c r="F11" s="39" t="s">
        <v>438</v>
      </c>
      <c r="G11" s="40"/>
      <c r="H11" s="39" t="s">
        <v>438</v>
      </c>
      <c r="I11" s="40"/>
      <c r="J11" s="39" t="s">
        <v>165</v>
      </c>
      <c r="K11" s="40"/>
      <c r="L11" s="39" t="s">
        <v>165</v>
      </c>
      <c r="M11" s="40"/>
      <c r="N11" s="39" t="s">
        <v>165</v>
      </c>
      <c r="O11" s="40"/>
      <c r="P11" s="39" t="s">
        <v>165</v>
      </c>
      <c r="Q11" s="40"/>
      <c r="R11" s="39" t="s">
        <v>165</v>
      </c>
      <c r="S11" s="75"/>
      <c r="T11" s="360" t="s">
        <v>165</v>
      </c>
    </row>
    <row r="12" spans="1:20" ht="18" customHeight="1" thickBot="1">
      <c r="A12" s="355" t="s">
        <v>372</v>
      </c>
      <c r="B12" s="362"/>
      <c r="C12" s="69"/>
      <c r="D12" s="363"/>
      <c r="E12" s="67"/>
      <c r="F12" s="45"/>
      <c r="G12" s="46"/>
      <c r="H12" s="45"/>
      <c r="I12" s="46"/>
      <c r="J12" s="45" t="s">
        <v>165</v>
      </c>
      <c r="K12" s="46"/>
      <c r="L12" s="45" t="s">
        <v>165</v>
      </c>
      <c r="M12" s="46"/>
      <c r="N12" s="45" t="s">
        <v>165</v>
      </c>
      <c r="O12" s="46"/>
      <c r="P12" s="45" t="s">
        <v>165</v>
      </c>
      <c r="Q12" s="46"/>
      <c r="R12" s="45" t="s">
        <v>165</v>
      </c>
      <c r="S12" s="77"/>
      <c r="T12" s="364" t="s">
        <v>165</v>
      </c>
    </row>
    <row r="13" spans="1:20" ht="18" customHeight="1">
      <c r="A13" s="355" t="s">
        <v>372</v>
      </c>
      <c r="B13" s="365" t="s">
        <v>172</v>
      </c>
      <c r="C13" s="366" t="s">
        <v>149</v>
      </c>
      <c r="D13" s="367" t="s">
        <v>173</v>
      </c>
      <c r="E13" s="71"/>
      <c r="F13" s="593" t="s">
        <v>439</v>
      </c>
      <c r="G13" s="594"/>
      <c r="H13" s="596" t="s">
        <v>598</v>
      </c>
      <c r="I13" s="597"/>
      <c r="J13" s="39"/>
      <c r="K13" s="40"/>
      <c r="L13" s="39"/>
      <c r="M13" s="40"/>
      <c r="N13" s="39"/>
      <c r="O13" s="40"/>
      <c r="P13" s="39"/>
      <c r="Q13" s="40"/>
      <c r="R13" s="39"/>
      <c r="S13" s="75"/>
      <c r="T13" s="360"/>
    </row>
    <row r="14" spans="1:20" ht="18" customHeight="1">
      <c r="A14" s="355" t="s">
        <v>372</v>
      </c>
      <c r="B14" s="359"/>
      <c r="C14" s="366"/>
      <c r="D14" s="368"/>
      <c r="E14" s="72"/>
      <c r="F14" s="489"/>
      <c r="G14" s="490"/>
      <c r="H14" s="491"/>
      <c r="I14" s="490"/>
      <c r="J14" s="39"/>
      <c r="K14" s="40"/>
      <c r="L14" s="39"/>
      <c r="M14" s="40"/>
      <c r="N14" s="39"/>
      <c r="O14" s="40"/>
      <c r="P14" s="39"/>
      <c r="Q14" s="40"/>
      <c r="R14" s="39"/>
      <c r="S14" s="75"/>
      <c r="T14" s="360"/>
    </row>
    <row r="15" spans="1:20" ht="18" customHeight="1">
      <c r="A15" s="355" t="s">
        <v>372</v>
      </c>
      <c r="B15" s="359"/>
      <c r="C15" s="366" t="s">
        <v>174</v>
      </c>
      <c r="D15" s="368" t="s">
        <v>173</v>
      </c>
      <c r="E15" s="72"/>
      <c r="F15" s="576" t="s">
        <v>599</v>
      </c>
      <c r="G15" s="577"/>
      <c r="H15" s="576" t="s">
        <v>600</v>
      </c>
      <c r="I15" s="577"/>
      <c r="J15" s="482"/>
      <c r="K15" s="40"/>
      <c r="L15" s="333" t="s">
        <v>406</v>
      </c>
      <c r="M15" s="418"/>
      <c r="N15" s="579" t="s">
        <v>340</v>
      </c>
      <c r="O15" s="580"/>
      <c r="P15" s="39"/>
      <c r="Q15" s="40"/>
      <c r="R15" s="39"/>
      <c r="S15" s="75"/>
      <c r="T15" s="360"/>
    </row>
    <row r="16" spans="1:20" ht="18" customHeight="1">
      <c r="A16" s="355" t="s">
        <v>372</v>
      </c>
      <c r="B16" s="359"/>
      <c r="C16" s="366"/>
      <c r="D16" s="368"/>
      <c r="E16" s="72"/>
      <c r="F16" s="369"/>
      <c r="G16" s="40"/>
      <c r="H16" s="39"/>
      <c r="I16" s="40"/>
      <c r="J16" s="39"/>
      <c r="K16" s="40"/>
      <c r="L16" s="39"/>
      <c r="M16" s="40"/>
      <c r="N16" s="39"/>
      <c r="O16" s="40"/>
      <c r="P16" s="39"/>
      <c r="Q16" s="40"/>
      <c r="R16" s="39"/>
      <c r="S16" s="75"/>
      <c r="T16" s="360"/>
    </row>
    <row r="17" spans="1:23" ht="18" customHeight="1">
      <c r="A17" s="355" t="s">
        <v>372</v>
      </c>
      <c r="B17" s="359"/>
      <c r="C17" s="366" t="s">
        <v>150</v>
      </c>
      <c r="D17" s="368" t="s">
        <v>173</v>
      </c>
      <c r="E17" s="72"/>
      <c r="F17" s="562" t="s">
        <v>597</v>
      </c>
      <c r="G17" s="563"/>
      <c r="H17" s="564" t="s">
        <v>596</v>
      </c>
      <c r="I17" s="565"/>
      <c r="J17" s="39" t="s">
        <v>165</v>
      </c>
      <c r="K17" s="40"/>
      <c r="L17" s="39" t="s">
        <v>165</v>
      </c>
      <c r="M17" s="40"/>
      <c r="N17" s="39" t="s">
        <v>165</v>
      </c>
      <c r="O17" s="40"/>
      <c r="P17" s="39" t="s">
        <v>165</v>
      </c>
      <c r="Q17" s="40"/>
      <c r="R17" s="39" t="s">
        <v>165</v>
      </c>
      <c r="S17" s="75"/>
      <c r="T17" s="360" t="s">
        <v>165</v>
      </c>
    </row>
    <row r="18" spans="1:23" ht="18" customHeight="1" thickBot="1">
      <c r="A18" s="355" t="s">
        <v>372</v>
      </c>
      <c r="B18" s="370"/>
      <c r="C18" s="371"/>
      <c r="D18" s="372"/>
      <c r="E18" s="73"/>
      <c r="F18" s="570"/>
      <c r="G18" s="571"/>
      <c r="H18" s="570"/>
      <c r="I18" s="571"/>
      <c r="J18" s="43" t="s">
        <v>165</v>
      </c>
      <c r="K18" s="44"/>
      <c r="L18" s="43" t="s">
        <v>165</v>
      </c>
      <c r="M18" s="44"/>
      <c r="N18" s="43" t="s">
        <v>165</v>
      </c>
      <c r="O18" s="44"/>
      <c r="P18" s="43" t="s">
        <v>165</v>
      </c>
      <c r="Q18" s="44"/>
      <c r="R18" s="43" t="s">
        <v>165</v>
      </c>
      <c r="S18" s="78"/>
      <c r="T18" s="360" t="s">
        <v>165</v>
      </c>
    </row>
    <row r="19" spans="1:23" ht="18" customHeight="1">
      <c r="A19" s="355" t="s">
        <v>372</v>
      </c>
      <c r="B19" s="4" t="s">
        <v>3</v>
      </c>
      <c r="C19" s="5" t="s">
        <v>4</v>
      </c>
      <c r="D19" s="455" t="s">
        <v>607</v>
      </c>
      <c r="E19" s="379"/>
      <c r="F19" s="97" t="s">
        <v>175</v>
      </c>
      <c r="G19" s="98"/>
      <c r="H19" s="99"/>
      <c r="I19" s="99" t="s">
        <v>5</v>
      </c>
      <c r="J19" s="96"/>
      <c r="K19" s="100"/>
      <c r="L19" s="100"/>
      <c r="M19" s="18"/>
      <c r="N19" s="101"/>
      <c r="O19" s="102"/>
      <c r="P19" s="2"/>
      <c r="Q19" s="373"/>
      <c r="R19" s="380"/>
      <c r="S19" s="377"/>
      <c r="T19" s="378"/>
      <c r="U19" s="6"/>
      <c r="V19" s="6"/>
      <c r="W19" s="6"/>
    </row>
    <row r="20" spans="1:23" ht="18" customHeight="1">
      <c r="A20" s="355" t="s">
        <v>372</v>
      </c>
      <c r="B20" s="365"/>
      <c r="C20" s="3" t="s">
        <v>176</v>
      </c>
      <c r="D20" s="104" t="s">
        <v>465</v>
      </c>
      <c r="E20" s="469">
        <v>58.42</v>
      </c>
      <c r="F20" s="105" t="s">
        <v>6</v>
      </c>
      <c r="G20" s="106">
        <f>E20/2.54</f>
        <v>23</v>
      </c>
      <c r="H20" s="15" t="s">
        <v>7</v>
      </c>
      <c r="I20" s="35" t="s">
        <v>8</v>
      </c>
      <c r="J20" s="458">
        <v>50.918399999999998</v>
      </c>
      <c r="K20" s="105" t="s">
        <v>6</v>
      </c>
      <c r="L20" s="106">
        <f>J20/2.54</f>
        <v>20.046614173228345</v>
      </c>
      <c r="M20" s="15" t="s">
        <v>7</v>
      </c>
      <c r="N20" s="35" t="s">
        <v>9</v>
      </c>
      <c r="O20" s="469">
        <v>28.6416</v>
      </c>
      <c r="P20" s="381" t="s">
        <v>6</v>
      </c>
      <c r="Q20" s="382">
        <f>O20/2.54</f>
        <v>11.276220472440945</v>
      </c>
      <c r="R20" s="10" t="s">
        <v>7</v>
      </c>
      <c r="S20" s="383"/>
      <c r="T20" s="378"/>
      <c r="U20" s="6"/>
      <c r="V20" s="6"/>
      <c r="W20" s="6"/>
    </row>
    <row r="21" spans="1:23" ht="18" customHeight="1">
      <c r="A21" s="355" t="s">
        <v>372</v>
      </c>
      <c r="B21" s="359"/>
      <c r="C21" s="3" t="s">
        <v>10</v>
      </c>
      <c r="D21" s="468">
        <v>0.26500000000000001</v>
      </c>
      <c r="E21" s="12" t="s">
        <v>11</v>
      </c>
      <c r="F21" s="18" t="s">
        <v>12</v>
      </c>
      <c r="G21" s="25"/>
      <c r="H21" s="18"/>
      <c r="I21" s="25"/>
      <c r="J21" s="18"/>
      <c r="K21" s="18"/>
      <c r="L21" s="25"/>
      <c r="M21" s="107"/>
      <c r="N21" s="12"/>
      <c r="O21" s="18"/>
      <c r="P21" s="384"/>
      <c r="Q21" s="385"/>
      <c r="R21" s="384"/>
      <c r="S21" s="386"/>
      <c r="T21" s="378"/>
    </row>
    <row r="22" spans="1:23" ht="18" customHeight="1">
      <c r="A22" s="355" t="s">
        <v>372</v>
      </c>
      <c r="B22" s="359"/>
      <c r="C22" s="3" t="s">
        <v>13</v>
      </c>
      <c r="D22" s="467">
        <v>250</v>
      </c>
      <c r="E22" s="12" t="s">
        <v>14</v>
      </c>
      <c r="F22" s="25"/>
      <c r="G22" s="25"/>
      <c r="H22" s="108" t="s">
        <v>340</v>
      </c>
      <c r="I22" s="12" t="s">
        <v>15</v>
      </c>
      <c r="J22" s="18"/>
      <c r="K22" s="18"/>
      <c r="L22" s="460">
        <v>200</v>
      </c>
      <c r="M22" s="12" t="s">
        <v>178</v>
      </c>
      <c r="N22" s="12"/>
      <c r="O22" s="18"/>
      <c r="P22" s="384"/>
      <c r="Q22" s="385"/>
      <c r="R22" s="375"/>
      <c r="S22" s="377"/>
      <c r="T22" s="378"/>
    </row>
    <row r="23" spans="1:23" ht="18" customHeight="1">
      <c r="A23" s="355" t="s">
        <v>372</v>
      </c>
      <c r="B23" s="359"/>
      <c r="C23" s="3" t="s">
        <v>16</v>
      </c>
      <c r="D23" s="467">
        <v>1000</v>
      </c>
      <c r="E23" s="12" t="s">
        <v>17</v>
      </c>
      <c r="F23" s="34"/>
      <c r="G23" s="13"/>
      <c r="H23" s="108" t="s">
        <v>340</v>
      </c>
      <c r="I23" s="12" t="s">
        <v>18</v>
      </c>
      <c r="J23" s="18"/>
      <c r="K23" s="18"/>
      <c r="L23" s="460">
        <v>700</v>
      </c>
      <c r="M23" s="12" t="s">
        <v>179</v>
      </c>
      <c r="N23" s="12"/>
      <c r="O23" s="18"/>
      <c r="P23" s="384"/>
      <c r="Q23" s="385"/>
      <c r="R23" s="375"/>
      <c r="S23" s="377"/>
      <c r="T23" s="378"/>
      <c r="U23" s="6"/>
      <c r="V23" s="6"/>
      <c r="W23" s="6"/>
    </row>
    <row r="24" spans="1:23" ht="18" customHeight="1">
      <c r="A24" s="355" t="s">
        <v>372</v>
      </c>
      <c r="B24" s="359"/>
      <c r="C24" s="3" t="s">
        <v>528</v>
      </c>
      <c r="D24" s="467">
        <v>25000</v>
      </c>
      <c r="E24" s="12" t="s">
        <v>17</v>
      </c>
      <c r="F24" s="34"/>
      <c r="G24" s="13"/>
      <c r="H24" s="108" t="s">
        <v>340</v>
      </c>
      <c r="I24" s="12" t="s">
        <v>18</v>
      </c>
      <c r="J24" s="18"/>
      <c r="K24" s="18"/>
      <c r="L24" s="108" t="s">
        <v>340</v>
      </c>
      <c r="M24" s="12" t="s">
        <v>179</v>
      </c>
      <c r="N24" s="12"/>
      <c r="O24" s="18"/>
      <c r="P24" s="384"/>
      <c r="Q24" s="385"/>
      <c r="R24" s="375"/>
      <c r="S24" s="377"/>
      <c r="T24" s="378"/>
      <c r="U24" s="6"/>
      <c r="V24" s="6"/>
      <c r="W24" s="6"/>
    </row>
    <row r="25" spans="1:23" ht="18" customHeight="1">
      <c r="A25" s="355" t="s">
        <v>372</v>
      </c>
      <c r="B25" s="359"/>
      <c r="C25" s="3" t="s">
        <v>19</v>
      </c>
      <c r="D25" s="467" t="s">
        <v>20</v>
      </c>
      <c r="E25" s="109">
        <v>75</v>
      </c>
      <c r="F25" s="13" t="s">
        <v>21</v>
      </c>
      <c r="G25" s="109">
        <v>85</v>
      </c>
      <c r="H25" s="13" t="s">
        <v>22</v>
      </c>
      <c r="I25" s="109">
        <v>85</v>
      </c>
      <c r="J25" s="13" t="s">
        <v>23</v>
      </c>
      <c r="K25" s="109">
        <v>85</v>
      </c>
      <c r="L25" s="110" t="s">
        <v>24</v>
      </c>
      <c r="M25" s="111" t="s">
        <v>25</v>
      </c>
      <c r="N25" s="15" t="s">
        <v>26</v>
      </c>
      <c r="O25" s="16"/>
      <c r="P25" s="375"/>
      <c r="Q25" s="374"/>
      <c r="R25" s="375"/>
      <c r="S25" s="377"/>
      <c r="T25" s="378"/>
      <c r="U25" s="6"/>
      <c r="V25" s="6"/>
      <c r="W25" s="6"/>
    </row>
    <row r="26" spans="1:23" ht="18" customHeight="1">
      <c r="A26" s="355" t="s">
        <v>372</v>
      </c>
      <c r="B26" s="359"/>
      <c r="C26" s="3"/>
      <c r="D26" s="467" t="s">
        <v>20</v>
      </c>
      <c r="E26" s="109">
        <v>85</v>
      </c>
      <c r="F26" s="13" t="s">
        <v>21</v>
      </c>
      <c r="G26" s="109">
        <v>85</v>
      </c>
      <c r="H26" s="13" t="s">
        <v>22</v>
      </c>
      <c r="I26" s="109">
        <v>88</v>
      </c>
      <c r="J26" s="13" t="s">
        <v>23</v>
      </c>
      <c r="K26" s="109">
        <v>88</v>
      </c>
      <c r="L26" s="110" t="s">
        <v>24</v>
      </c>
      <c r="M26" s="111" t="s">
        <v>27</v>
      </c>
      <c r="N26" s="15" t="s">
        <v>26</v>
      </c>
      <c r="O26" s="16"/>
      <c r="P26" s="375"/>
      <c r="Q26" s="375" t="s">
        <v>407</v>
      </c>
      <c r="R26" s="471" t="s">
        <v>408</v>
      </c>
      <c r="S26" s="472" t="s">
        <v>409</v>
      </c>
      <c r="T26" s="378"/>
      <c r="U26" s="6"/>
      <c r="V26" s="6"/>
      <c r="W26" s="6"/>
    </row>
    <row r="27" spans="1:23" ht="18" customHeight="1">
      <c r="A27" s="355" t="s">
        <v>372</v>
      </c>
      <c r="B27" s="359"/>
      <c r="C27" s="3" t="s">
        <v>28</v>
      </c>
      <c r="D27" s="464">
        <v>16777216</v>
      </c>
      <c r="E27" s="25" t="s">
        <v>441</v>
      </c>
      <c r="F27" s="592" t="s">
        <v>29</v>
      </c>
      <c r="G27" s="592"/>
      <c r="H27" s="95">
        <v>8</v>
      </c>
      <c r="I27" s="18" t="s">
        <v>30</v>
      </c>
      <c r="J27" s="18" t="s">
        <v>31</v>
      </c>
      <c r="K27" s="18"/>
      <c r="L27" s="25"/>
      <c r="M27" s="18"/>
      <c r="N27" s="25"/>
      <c r="O27" s="18"/>
      <c r="P27" s="437" t="s">
        <v>410</v>
      </c>
      <c r="Q27" s="505">
        <v>0</v>
      </c>
      <c r="R27" s="506">
        <v>0</v>
      </c>
      <c r="S27" s="507">
        <f>Q27*R27</f>
        <v>0</v>
      </c>
      <c r="T27" s="378"/>
      <c r="U27" s="6"/>
      <c r="V27" s="6"/>
      <c r="W27" s="6"/>
    </row>
    <row r="28" spans="1:23" ht="18" customHeight="1">
      <c r="A28" s="94" t="s">
        <v>341</v>
      </c>
      <c r="B28" s="36"/>
      <c r="C28" s="11" t="s">
        <v>32</v>
      </c>
      <c r="D28" s="464">
        <v>3</v>
      </c>
      <c r="E28" s="12" t="s">
        <v>33</v>
      </c>
      <c r="F28" s="18"/>
      <c r="G28" s="109" t="s">
        <v>180</v>
      </c>
      <c r="H28" s="18" t="s">
        <v>181</v>
      </c>
      <c r="I28" s="25"/>
      <c r="J28" s="25"/>
      <c r="K28" s="25"/>
      <c r="L28" s="112" t="s">
        <v>182</v>
      </c>
      <c r="M28" s="109"/>
      <c r="N28" s="18" t="s">
        <v>34</v>
      </c>
      <c r="O28" s="25"/>
      <c r="P28" s="112" t="s">
        <v>411</v>
      </c>
      <c r="Q28" s="505">
        <v>0</v>
      </c>
      <c r="R28" s="506">
        <v>0</v>
      </c>
      <c r="S28" s="507">
        <v>0</v>
      </c>
      <c r="T28" s="229"/>
      <c r="U28" s="6"/>
      <c r="V28" s="6"/>
      <c r="W28" s="6"/>
    </row>
    <row r="29" spans="1:23" ht="18" customHeight="1">
      <c r="A29" s="94" t="s">
        <v>341</v>
      </c>
      <c r="B29" s="7"/>
      <c r="C29" s="11" t="s">
        <v>35</v>
      </c>
      <c r="D29" s="465">
        <v>0.26500000000000001</v>
      </c>
      <c r="E29" s="12" t="s">
        <v>183</v>
      </c>
      <c r="F29" s="462">
        <v>0.26500000000000001</v>
      </c>
      <c r="G29" s="12" t="s">
        <v>36</v>
      </c>
      <c r="H29" s="13"/>
      <c r="I29" s="14"/>
      <c r="J29" s="35" t="s">
        <v>37</v>
      </c>
      <c r="K29" s="426">
        <f>25.4/D29</f>
        <v>95.849056603773576</v>
      </c>
      <c r="L29" s="15" t="s">
        <v>38</v>
      </c>
      <c r="M29" s="18"/>
      <c r="N29" s="25"/>
      <c r="O29" s="18"/>
      <c r="P29" s="13" t="s">
        <v>412</v>
      </c>
      <c r="Q29" s="505">
        <v>0</v>
      </c>
      <c r="R29" s="506">
        <v>0</v>
      </c>
      <c r="S29" s="507">
        <f>Q29*R29</f>
        <v>0</v>
      </c>
      <c r="T29" s="229"/>
      <c r="U29" s="102"/>
      <c r="V29" s="6"/>
      <c r="W29" s="6"/>
    </row>
    <row r="30" spans="1:23" ht="18" customHeight="1">
      <c r="A30" s="94" t="s">
        <v>341</v>
      </c>
      <c r="B30" s="36"/>
      <c r="C30" s="11" t="s">
        <v>39</v>
      </c>
      <c r="D30" s="473">
        <v>1.3</v>
      </c>
      <c r="E30" s="15" t="s">
        <v>40</v>
      </c>
      <c r="F30" s="16"/>
      <c r="G30" s="16"/>
      <c r="H30" s="17"/>
      <c r="I30" s="474">
        <v>3.7</v>
      </c>
      <c r="J30" s="15" t="s">
        <v>41</v>
      </c>
      <c r="K30" s="16"/>
      <c r="L30" s="16"/>
      <c r="M30" s="16"/>
      <c r="N30" s="459">
        <f>D30+I30</f>
        <v>5</v>
      </c>
      <c r="O30" s="15" t="s">
        <v>42</v>
      </c>
      <c r="P30" s="17"/>
      <c r="Q30" s="16"/>
      <c r="R30" s="17"/>
      <c r="S30" s="28"/>
      <c r="T30" s="230"/>
      <c r="U30" s="102"/>
      <c r="V30" s="6"/>
      <c r="W30" s="6"/>
    </row>
    <row r="31" spans="1:23" ht="18" customHeight="1">
      <c r="A31" s="94" t="s">
        <v>341</v>
      </c>
      <c r="B31" s="36"/>
      <c r="C31" s="11"/>
      <c r="D31" s="473">
        <v>2.6</v>
      </c>
      <c r="E31" s="15" t="s">
        <v>43</v>
      </c>
      <c r="F31" s="16"/>
      <c r="G31" s="16"/>
      <c r="H31" s="17"/>
      <c r="I31" s="474">
        <v>7.4</v>
      </c>
      <c r="J31" s="15" t="s">
        <v>44</v>
      </c>
      <c r="K31" s="18"/>
      <c r="L31" s="18"/>
      <c r="M31" s="18"/>
      <c r="N31" s="459">
        <f>D31+I31</f>
        <v>10</v>
      </c>
      <c r="O31" s="15" t="s">
        <v>45</v>
      </c>
      <c r="P31" s="25"/>
      <c r="Q31" s="18"/>
      <c r="R31" s="25"/>
      <c r="S31" s="27"/>
      <c r="T31" s="231"/>
      <c r="U31" s="102"/>
      <c r="V31" s="6"/>
      <c r="W31" s="6"/>
    </row>
    <row r="32" spans="1:23" ht="18" customHeight="1" thickBot="1">
      <c r="A32" s="94" t="s">
        <v>341</v>
      </c>
      <c r="B32" s="225"/>
      <c r="C32" s="22" t="s">
        <v>46</v>
      </c>
      <c r="D32" s="466">
        <v>16</v>
      </c>
      <c r="E32" s="113" t="s">
        <v>184</v>
      </c>
      <c r="F32" s="463">
        <v>28</v>
      </c>
      <c r="G32" s="113" t="s">
        <v>7</v>
      </c>
      <c r="H32" s="114"/>
      <c r="I32" s="115"/>
      <c r="J32" s="116" t="s">
        <v>47</v>
      </c>
      <c r="K32" s="461">
        <f>50/2.54</f>
        <v>19.685039370078741</v>
      </c>
      <c r="L32" s="113" t="s">
        <v>7</v>
      </c>
      <c r="M32" s="117"/>
      <c r="N32" s="113"/>
      <c r="O32" s="117"/>
      <c r="P32" s="117"/>
      <c r="Q32" s="114"/>
      <c r="R32" s="115"/>
      <c r="S32" s="118"/>
      <c r="T32" s="232"/>
    </row>
    <row r="33" spans="1:23" ht="18" customHeight="1" thickBot="1">
      <c r="A33" s="94" t="s">
        <v>341</v>
      </c>
      <c r="B33" s="233" t="s">
        <v>185</v>
      </c>
      <c r="C33" s="234"/>
      <c r="D33" s="119" t="s">
        <v>537</v>
      </c>
      <c r="E33" s="176"/>
      <c r="F33" s="176"/>
      <c r="G33" s="177"/>
      <c r="H33" s="178"/>
      <c r="I33" s="179"/>
      <c r="J33" s="180"/>
      <c r="K33" s="181"/>
      <c r="L33" s="179"/>
      <c r="M33" s="180"/>
      <c r="N33" s="180"/>
      <c r="O33" s="180"/>
      <c r="P33" s="179"/>
      <c r="Q33" s="178"/>
      <c r="R33" s="179"/>
      <c r="S33" s="182"/>
      <c r="T33" s="235"/>
      <c r="U33" s="6"/>
      <c r="V33" s="6"/>
      <c r="W33" s="6"/>
    </row>
    <row r="34" spans="1:23" ht="18" customHeight="1">
      <c r="A34" s="94" t="s">
        <v>341</v>
      </c>
      <c r="B34" s="7" t="s">
        <v>186</v>
      </c>
      <c r="C34" s="11" t="s">
        <v>187</v>
      </c>
      <c r="D34" s="120">
        <v>3</v>
      </c>
      <c r="E34" s="121"/>
      <c r="F34" s="99"/>
      <c r="G34" s="99" t="s">
        <v>188</v>
      </c>
      <c r="H34" s="122" t="s">
        <v>395</v>
      </c>
      <c r="I34" s="123"/>
      <c r="J34" s="124"/>
      <c r="K34" s="99" t="s">
        <v>189</v>
      </c>
      <c r="L34" s="122" t="s">
        <v>396</v>
      </c>
      <c r="M34" s="123"/>
      <c r="N34" s="121"/>
      <c r="O34" s="99" t="s">
        <v>190</v>
      </c>
      <c r="P34" s="568" t="s">
        <v>466</v>
      </c>
      <c r="Q34" s="569"/>
      <c r="R34" s="25"/>
      <c r="S34" s="26"/>
      <c r="T34" s="223"/>
    </row>
    <row r="35" spans="1:23" ht="18" customHeight="1">
      <c r="A35" s="94" t="s">
        <v>341</v>
      </c>
      <c r="B35" s="7"/>
      <c r="C35" s="11" t="s">
        <v>191</v>
      </c>
      <c r="D35" s="104" t="s">
        <v>48</v>
      </c>
      <c r="E35" s="95" t="s">
        <v>151</v>
      </c>
      <c r="F35" s="35" t="s">
        <v>49</v>
      </c>
      <c r="G35" s="95" t="s">
        <v>343</v>
      </c>
      <c r="H35" s="35" t="s">
        <v>50</v>
      </c>
      <c r="I35" s="95" t="s">
        <v>361</v>
      </c>
      <c r="J35" s="35" t="s">
        <v>51</v>
      </c>
      <c r="K35" s="95" t="s">
        <v>154</v>
      </c>
      <c r="L35" s="35" t="s">
        <v>52</v>
      </c>
      <c r="M35" s="95" t="s">
        <v>154</v>
      </c>
      <c r="N35" s="35" t="s">
        <v>467</v>
      </c>
      <c r="O35" s="95" t="s">
        <v>368</v>
      </c>
      <c r="P35" s="16"/>
      <c r="Q35" s="17"/>
      <c r="R35" s="17"/>
      <c r="S35" s="183"/>
      <c r="T35" s="223"/>
    </row>
    <row r="36" spans="1:23" ht="16.5" customHeight="1">
      <c r="A36" s="355"/>
      <c r="B36" s="365"/>
      <c r="C36" s="3"/>
      <c r="D36" s="585" t="s">
        <v>1</v>
      </c>
      <c r="E36" s="586"/>
      <c r="F36" s="586"/>
      <c r="G36" s="586"/>
      <c r="H36" s="586"/>
      <c r="I36" s="586"/>
      <c r="J36" s="586"/>
      <c r="K36" s="586"/>
      <c r="L36" s="587" t="s">
        <v>2</v>
      </c>
      <c r="M36" s="586"/>
      <c r="N36" s="586"/>
      <c r="O36" s="586"/>
      <c r="P36" s="586"/>
      <c r="Q36" s="586"/>
      <c r="R36" s="586"/>
      <c r="S36" s="588"/>
      <c r="T36" s="378"/>
    </row>
    <row r="37" spans="1:23" ht="18" customHeight="1">
      <c r="A37" s="355"/>
      <c r="B37" s="365"/>
      <c r="C37" s="3" t="s">
        <v>192</v>
      </c>
      <c r="D37" s="581" t="s">
        <v>378</v>
      </c>
      <c r="E37" s="582"/>
      <c r="F37" s="582"/>
      <c r="G37" s="10"/>
      <c r="H37" s="375"/>
      <c r="I37" s="375"/>
      <c r="J37" s="374"/>
      <c r="K37" s="374"/>
      <c r="L37" s="421"/>
      <c r="M37" s="376"/>
      <c r="N37" s="374"/>
      <c r="O37" s="375"/>
      <c r="P37" s="374"/>
      <c r="Q37" s="375"/>
      <c r="R37" s="374"/>
      <c r="S37" s="389"/>
      <c r="T37" s="378"/>
    </row>
    <row r="38" spans="1:23" ht="18" customHeight="1">
      <c r="A38" s="355"/>
      <c r="B38" s="359"/>
      <c r="C38" s="3" t="s">
        <v>53</v>
      </c>
      <c r="D38" s="127" t="s">
        <v>151</v>
      </c>
      <c r="E38" s="374" t="s">
        <v>54</v>
      </c>
      <c r="F38" s="374"/>
      <c r="G38" s="375"/>
      <c r="H38" s="374"/>
      <c r="I38" s="375"/>
      <c r="J38" s="374"/>
      <c r="K38" s="374"/>
      <c r="L38" s="422"/>
      <c r="M38" s="374"/>
      <c r="N38" s="374"/>
      <c r="O38" s="375"/>
      <c r="P38" s="374"/>
      <c r="Q38" s="375"/>
      <c r="R38" s="374"/>
      <c r="S38" s="389"/>
      <c r="T38" s="378"/>
    </row>
    <row r="39" spans="1:23" ht="18" customHeight="1">
      <c r="A39" s="355"/>
      <c r="B39" s="359"/>
      <c r="C39" s="3"/>
      <c r="D39" s="127" t="s">
        <v>368</v>
      </c>
      <c r="E39" s="374" t="s">
        <v>55</v>
      </c>
      <c r="F39" s="374"/>
      <c r="G39" s="375"/>
      <c r="H39" s="374"/>
      <c r="I39" s="375"/>
      <c r="J39" s="374"/>
      <c r="K39" s="374"/>
      <c r="L39" s="422"/>
      <c r="M39" s="374"/>
      <c r="N39" s="374"/>
      <c r="O39" s="375"/>
      <c r="P39" s="374"/>
      <c r="Q39" s="375"/>
      <c r="R39" s="374"/>
      <c r="S39" s="389"/>
      <c r="T39" s="390"/>
    </row>
    <row r="40" spans="1:23" ht="18" customHeight="1">
      <c r="A40" s="355"/>
      <c r="B40" s="359"/>
      <c r="C40" s="3"/>
      <c r="D40" s="127" t="s">
        <v>440</v>
      </c>
      <c r="E40" s="374" t="s">
        <v>193</v>
      </c>
      <c r="F40" s="374"/>
      <c r="G40" s="375"/>
      <c r="H40" s="374"/>
      <c r="I40" s="375"/>
      <c r="J40" s="374"/>
      <c r="K40" s="374"/>
      <c r="L40" s="422"/>
      <c r="M40" s="374"/>
      <c r="N40" s="374"/>
      <c r="O40" s="375"/>
      <c r="P40" s="374"/>
      <c r="Q40" s="375"/>
      <c r="R40" s="374"/>
      <c r="S40" s="389"/>
      <c r="T40" s="390"/>
    </row>
    <row r="41" spans="1:23" ht="18" customHeight="1">
      <c r="A41" s="355"/>
      <c r="B41" s="359"/>
      <c r="C41" s="3" t="s">
        <v>56</v>
      </c>
      <c r="D41" s="151">
        <v>31.5</v>
      </c>
      <c r="E41" s="10" t="s">
        <v>379</v>
      </c>
      <c r="F41" s="126">
        <v>83</v>
      </c>
      <c r="G41" s="10" t="s">
        <v>57</v>
      </c>
      <c r="H41" s="423"/>
      <c r="I41" s="375"/>
      <c r="J41" s="374"/>
      <c r="K41" s="544"/>
      <c r="L41" s="545">
        <v>31.5</v>
      </c>
      <c r="M41" s="10" t="s">
        <v>380</v>
      </c>
      <c r="N41" s="126">
        <v>83</v>
      </c>
      <c r="O41" s="10" t="s">
        <v>57</v>
      </c>
      <c r="P41" s="424"/>
      <c r="Q41" s="425"/>
      <c r="R41" s="374"/>
      <c r="S41" s="389"/>
      <c r="T41" s="391"/>
    </row>
    <row r="42" spans="1:23" ht="18" customHeight="1">
      <c r="A42" s="355"/>
      <c r="B42" s="359"/>
      <c r="C42" s="3" t="s">
        <v>58</v>
      </c>
      <c r="D42" s="151">
        <v>56</v>
      </c>
      <c r="E42" s="10" t="s">
        <v>381</v>
      </c>
      <c r="F42" s="126">
        <v>75</v>
      </c>
      <c r="G42" s="10" t="s">
        <v>59</v>
      </c>
      <c r="H42" s="423"/>
      <c r="I42" s="375"/>
      <c r="J42" s="374"/>
      <c r="K42" s="544"/>
      <c r="L42" s="546">
        <v>56</v>
      </c>
      <c r="M42" s="10" t="s">
        <v>382</v>
      </c>
      <c r="N42" s="126">
        <v>75</v>
      </c>
      <c r="O42" s="10" t="s">
        <v>59</v>
      </c>
      <c r="P42" s="424"/>
      <c r="Q42" s="375"/>
      <c r="R42" s="374"/>
      <c r="S42" s="389"/>
      <c r="T42" s="391"/>
    </row>
    <row r="43" spans="1:23" ht="18" customHeight="1">
      <c r="A43" s="355"/>
      <c r="B43" s="359"/>
      <c r="C43" s="3" t="s">
        <v>60</v>
      </c>
      <c r="D43" s="151">
        <v>25.2</v>
      </c>
      <c r="E43" s="10" t="s">
        <v>383</v>
      </c>
      <c r="F43" s="126">
        <v>205</v>
      </c>
      <c r="G43" s="10" t="s">
        <v>61</v>
      </c>
      <c r="H43" s="374"/>
      <c r="I43" s="375"/>
      <c r="J43" s="374"/>
      <c r="K43" s="544"/>
      <c r="L43" s="546">
        <v>25.2</v>
      </c>
      <c r="M43" s="10" t="s">
        <v>383</v>
      </c>
      <c r="N43" s="126">
        <v>165</v>
      </c>
      <c r="O43" s="10" t="s">
        <v>61</v>
      </c>
      <c r="P43" s="424"/>
      <c r="Q43" s="375"/>
      <c r="R43" s="374"/>
      <c r="S43" s="389"/>
      <c r="T43" s="391"/>
    </row>
    <row r="44" spans="1:23" ht="18" customHeight="1">
      <c r="A44" s="355"/>
      <c r="B44" s="359"/>
      <c r="C44" s="3" t="s">
        <v>62</v>
      </c>
      <c r="D44" s="520" t="s">
        <v>366</v>
      </c>
      <c r="E44" s="110" t="s">
        <v>471</v>
      </c>
      <c r="F44" s="16" t="s">
        <v>473</v>
      </c>
      <c r="G44" s="521">
        <v>56</v>
      </c>
      <c r="H44" s="17" t="s">
        <v>194</v>
      </c>
      <c r="I44" s="521" t="s">
        <v>177</v>
      </c>
      <c r="J44" s="16" t="s">
        <v>59</v>
      </c>
      <c r="K44" s="16"/>
      <c r="L44" s="522" t="s">
        <v>366</v>
      </c>
      <c r="M44" s="110" t="s">
        <v>471</v>
      </c>
      <c r="N44" s="16" t="s">
        <v>473</v>
      </c>
      <c r="O44" s="521">
        <v>56</v>
      </c>
      <c r="P44" s="17" t="s">
        <v>194</v>
      </c>
      <c r="Q44" s="521" t="s">
        <v>177</v>
      </c>
      <c r="R44" s="16" t="s">
        <v>59</v>
      </c>
      <c r="S44" s="183"/>
      <c r="T44" s="391"/>
    </row>
    <row r="45" spans="1:23" ht="18" customHeight="1">
      <c r="A45" s="355"/>
      <c r="B45" s="359"/>
      <c r="C45" s="3"/>
      <c r="D45" s="520" t="s">
        <v>366</v>
      </c>
      <c r="E45" s="110" t="s">
        <v>474</v>
      </c>
      <c r="F45" s="16" t="s">
        <v>475</v>
      </c>
      <c r="G45" s="521">
        <v>70</v>
      </c>
      <c r="H45" s="17" t="s">
        <v>194</v>
      </c>
      <c r="I45" s="521" t="s">
        <v>177</v>
      </c>
      <c r="J45" s="16" t="s">
        <v>59</v>
      </c>
      <c r="K45" s="16"/>
      <c r="L45" s="522" t="s">
        <v>366</v>
      </c>
      <c r="M45" s="110" t="s">
        <v>474</v>
      </c>
      <c r="N45" s="16" t="s">
        <v>475</v>
      </c>
      <c r="O45" s="521">
        <v>70</v>
      </c>
      <c r="P45" s="17" t="s">
        <v>194</v>
      </c>
      <c r="Q45" s="521" t="s">
        <v>177</v>
      </c>
      <c r="R45" s="16" t="s">
        <v>59</v>
      </c>
      <c r="S45" s="183"/>
      <c r="T45" s="391"/>
    </row>
    <row r="46" spans="1:23" ht="18" customHeight="1">
      <c r="A46" s="355"/>
      <c r="B46" s="359"/>
      <c r="C46" s="3"/>
      <c r="D46" s="520" t="s">
        <v>366</v>
      </c>
      <c r="E46" s="110" t="s">
        <v>474</v>
      </c>
      <c r="F46" s="16" t="s">
        <v>475</v>
      </c>
      <c r="G46" s="521">
        <v>85</v>
      </c>
      <c r="H46" s="17" t="s">
        <v>194</v>
      </c>
      <c r="I46" s="521" t="s">
        <v>177</v>
      </c>
      <c r="J46" s="16" t="s">
        <v>59</v>
      </c>
      <c r="K46" s="16"/>
      <c r="L46" s="522" t="s">
        <v>366</v>
      </c>
      <c r="M46" s="110" t="s">
        <v>474</v>
      </c>
      <c r="N46" s="16" t="s">
        <v>475</v>
      </c>
      <c r="O46" s="521">
        <v>85</v>
      </c>
      <c r="P46" s="17" t="s">
        <v>194</v>
      </c>
      <c r="Q46" s="521" t="s">
        <v>177</v>
      </c>
      <c r="R46" s="16" t="s">
        <v>59</v>
      </c>
      <c r="S46" s="183"/>
      <c r="T46" s="391"/>
    </row>
    <row r="47" spans="1:23" ht="18" customHeight="1">
      <c r="A47" s="355"/>
      <c r="B47" s="359"/>
      <c r="C47" s="3"/>
      <c r="D47" s="520" t="s">
        <v>368</v>
      </c>
      <c r="E47" s="110" t="s">
        <v>472</v>
      </c>
      <c r="F47" s="16" t="s">
        <v>475</v>
      </c>
      <c r="G47" s="521">
        <v>70</v>
      </c>
      <c r="H47" s="17" t="s">
        <v>194</v>
      </c>
      <c r="I47" s="521" t="s">
        <v>177</v>
      </c>
      <c r="J47" s="16" t="s">
        <v>59</v>
      </c>
      <c r="K47" s="16"/>
      <c r="L47" s="522" t="s">
        <v>368</v>
      </c>
      <c r="M47" s="110" t="s">
        <v>472</v>
      </c>
      <c r="N47" s="16" t="s">
        <v>475</v>
      </c>
      <c r="O47" s="521">
        <v>70</v>
      </c>
      <c r="P47" s="17" t="s">
        <v>194</v>
      </c>
      <c r="Q47" s="521" t="s">
        <v>177</v>
      </c>
      <c r="R47" s="16" t="s">
        <v>59</v>
      </c>
      <c r="S47" s="183"/>
      <c r="T47" s="391"/>
    </row>
    <row r="48" spans="1:23" ht="18" customHeight="1">
      <c r="A48" s="355"/>
      <c r="B48" s="359"/>
      <c r="C48" s="3"/>
      <c r="D48" s="520" t="s">
        <v>366</v>
      </c>
      <c r="E48" s="110" t="s">
        <v>472</v>
      </c>
      <c r="F48" s="16" t="s">
        <v>476</v>
      </c>
      <c r="G48" s="521">
        <v>85</v>
      </c>
      <c r="H48" s="17" t="s">
        <v>194</v>
      </c>
      <c r="I48" s="521" t="s">
        <v>177</v>
      </c>
      <c r="J48" s="16" t="s">
        <v>59</v>
      </c>
      <c r="K48" s="16"/>
      <c r="L48" s="522" t="s">
        <v>366</v>
      </c>
      <c r="M48" s="110" t="s">
        <v>472</v>
      </c>
      <c r="N48" s="16" t="s">
        <v>476</v>
      </c>
      <c r="O48" s="521">
        <v>85</v>
      </c>
      <c r="P48" s="17" t="s">
        <v>194</v>
      </c>
      <c r="Q48" s="521" t="s">
        <v>177</v>
      </c>
      <c r="R48" s="16" t="s">
        <v>59</v>
      </c>
      <c r="S48" s="183"/>
      <c r="T48" s="391"/>
    </row>
    <row r="49" spans="1:20" ht="18" customHeight="1">
      <c r="A49" s="355"/>
      <c r="B49" s="359"/>
      <c r="C49" s="3"/>
      <c r="D49" s="520" t="s">
        <v>151</v>
      </c>
      <c r="E49" s="110" t="s">
        <v>477</v>
      </c>
      <c r="F49" s="16" t="s">
        <v>476</v>
      </c>
      <c r="G49" s="521">
        <v>60</v>
      </c>
      <c r="H49" s="17" t="s">
        <v>194</v>
      </c>
      <c r="I49" s="523">
        <v>75</v>
      </c>
      <c r="J49" s="16" t="s">
        <v>59</v>
      </c>
      <c r="K49" s="16"/>
      <c r="L49" s="522" t="s">
        <v>151</v>
      </c>
      <c r="M49" s="110" t="s">
        <v>477</v>
      </c>
      <c r="N49" s="16" t="s">
        <v>476</v>
      </c>
      <c r="O49" s="521">
        <v>60</v>
      </c>
      <c r="P49" s="17" t="s">
        <v>194</v>
      </c>
      <c r="Q49" s="523">
        <v>75</v>
      </c>
      <c r="R49" s="16" t="s">
        <v>59</v>
      </c>
      <c r="S49" s="183"/>
      <c r="T49" s="391"/>
    </row>
    <row r="50" spans="1:20" ht="18" customHeight="1">
      <c r="A50" s="355"/>
      <c r="B50" s="359"/>
      <c r="C50" s="3"/>
      <c r="D50" s="520" t="s">
        <v>368</v>
      </c>
      <c r="E50" s="110" t="s">
        <v>384</v>
      </c>
      <c r="F50" s="16" t="s">
        <v>478</v>
      </c>
      <c r="G50" s="521">
        <v>66</v>
      </c>
      <c r="H50" s="17" t="s">
        <v>194</v>
      </c>
      <c r="I50" s="521" t="s">
        <v>177</v>
      </c>
      <c r="J50" s="16" t="s">
        <v>59</v>
      </c>
      <c r="K50" s="16"/>
      <c r="L50" s="522" t="s">
        <v>368</v>
      </c>
      <c r="M50" s="110" t="s">
        <v>384</v>
      </c>
      <c r="N50" s="16" t="s">
        <v>478</v>
      </c>
      <c r="O50" s="521">
        <v>66</v>
      </c>
      <c r="P50" s="17" t="s">
        <v>194</v>
      </c>
      <c r="Q50" s="521" t="s">
        <v>177</v>
      </c>
      <c r="R50" s="16" t="s">
        <v>59</v>
      </c>
      <c r="S50" s="183"/>
      <c r="T50" s="391"/>
    </row>
    <row r="51" spans="1:20" ht="18" customHeight="1">
      <c r="A51" s="355"/>
      <c r="B51" s="359"/>
      <c r="C51" s="3"/>
      <c r="D51" s="520" t="s">
        <v>151</v>
      </c>
      <c r="E51" s="110" t="s">
        <v>479</v>
      </c>
      <c r="F51" s="16" t="s">
        <v>476</v>
      </c>
      <c r="G51" s="523">
        <v>56</v>
      </c>
      <c r="H51" s="17" t="s">
        <v>194</v>
      </c>
      <c r="I51" s="523">
        <v>75</v>
      </c>
      <c r="J51" s="16" t="s">
        <v>59</v>
      </c>
      <c r="K51" s="16"/>
      <c r="L51" s="522" t="s">
        <v>151</v>
      </c>
      <c r="M51" s="110" t="s">
        <v>479</v>
      </c>
      <c r="N51" s="16" t="s">
        <v>476</v>
      </c>
      <c r="O51" s="523">
        <v>56</v>
      </c>
      <c r="P51" s="17" t="s">
        <v>194</v>
      </c>
      <c r="Q51" s="523">
        <v>75</v>
      </c>
      <c r="R51" s="16" t="s">
        <v>59</v>
      </c>
      <c r="S51" s="183"/>
      <c r="T51" s="391"/>
    </row>
    <row r="52" spans="1:20" ht="18" customHeight="1">
      <c r="A52" s="355"/>
      <c r="B52" s="359"/>
      <c r="C52" s="3"/>
      <c r="D52" s="520" t="s">
        <v>368</v>
      </c>
      <c r="E52" s="110" t="s">
        <v>480</v>
      </c>
      <c r="F52" s="16" t="s">
        <v>478</v>
      </c>
      <c r="G52" s="523">
        <v>75</v>
      </c>
      <c r="H52" s="17" t="s">
        <v>194</v>
      </c>
      <c r="I52" s="521" t="s">
        <v>177</v>
      </c>
      <c r="J52" s="16" t="s">
        <v>59</v>
      </c>
      <c r="K52" s="16"/>
      <c r="L52" s="522" t="s">
        <v>368</v>
      </c>
      <c r="M52" s="110" t="s">
        <v>480</v>
      </c>
      <c r="N52" s="16" t="s">
        <v>478</v>
      </c>
      <c r="O52" s="523">
        <v>75</v>
      </c>
      <c r="P52" s="17" t="s">
        <v>194</v>
      </c>
      <c r="Q52" s="521" t="s">
        <v>177</v>
      </c>
      <c r="R52" s="16" t="s">
        <v>59</v>
      </c>
      <c r="S52" s="183"/>
      <c r="T52" s="391"/>
    </row>
    <row r="53" spans="1:20" ht="18" customHeight="1">
      <c r="A53" s="355"/>
      <c r="B53" s="359"/>
      <c r="C53" s="3"/>
      <c r="D53" s="520" t="s">
        <v>151</v>
      </c>
      <c r="E53" s="110" t="s">
        <v>63</v>
      </c>
      <c r="F53" s="16" t="s">
        <v>476</v>
      </c>
      <c r="G53" s="523">
        <v>60</v>
      </c>
      <c r="H53" s="17" t="s">
        <v>194</v>
      </c>
      <c r="I53" s="523">
        <v>75</v>
      </c>
      <c r="J53" s="16" t="s">
        <v>59</v>
      </c>
      <c r="K53" s="16"/>
      <c r="L53" s="522" t="s">
        <v>151</v>
      </c>
      <c r="M53" s="110" t="s">
        <v>63</v>
      </c>
      <c r="N53" s="16" t="s">
        <v>476</v>
      </c>
      <c r="O53" s="523">
        <v>60</v>
      </c>
      <c r="P53" s="17" t="s">
        <v>194</v>
      </c>
      <c r="Q53" s="523">
        <v>75</v>
      </c>
      <c r="R53" s="16" t="s">
        <v>59</v>
      </c>
      <c r="S53" s="183"/>
      <c r="T53" s="391"/>
    </row>
    <row r="54" spans="1:20" ht="18" customHeight="1">
      <c r="A54" s="355"/>
      <c r="B54" s="359"/>
      <c r="C54" s="3"/>
      <c r="D54" s="520" t="s">
        <v>151</v>
      </c>
      <c r="E54" s="110" t="s">
        <v>63</v>
      </c>
      <c r="F54" s="16" t="s">
        <v>478</v>
      </c>
      <c r="G54" s="523">
        <v>75</v>
      </c>
      <c r="H54" s="17" t="s">
        <v>194</v>
      </c>
      <c r="I54" s="521" t="s">
        <v>177</v>
      </c>
      <c r="J54" s="16" t="s">
        <v>59</v>
      </c>
      <c r="K54" s="16"/>
      <c r="L54" s="522" t="s">
        <v>151</v>
      </c>
      <c r="M54" s="110" t="s">
        <v>63</v>
      </c>
      <c r="N54" s="16" t="s">
        <v>478</v>
      </c>
      <c r="O54" s="523">
        <v>75</v>
      </c>
      <c r="P54" s="17" t="s">
        <v>194</v>
      </c>
      <c r="Q54" s="521" t="s">
        <v>177</v>
      </c>
      <c r="R54" s="16" t="s">
        <v>59</v>
      </c>
      <c r="S54" s="183"/>
      <c r="T54" s="391"/>
    </row>
    <row r="55" spans="1:20" ht="18" customHeight="1">
      <c r="A55" s="355"/>
      <c r="B55" s="359"/>
      <c r="C55" s="3"/>
      <c r="D55" s="520" t="s">
        <v>151</v>
      </c>
      <c r="E55" s="110" t="s">
        <v>195</v>
      </c>
      <c r="F55" s="16" t="s">
        <v>476</v>
      </c>
      <c r="G55" s="523">
        <v>75</v>
      </c>
      <c r="H55" s="17" t="s">
        <v>194</v>
      </c>
      <c r="I55" s="521" t="s">
        <v>177</v>
      </c>
      <c r="J55" s="16" t="s">
        <v>59</v>
      </c>
      <c r="K55" s="16"/>
      <c r="L55" s="522" t="s">
        <v>151</v>
      </c>
      <c r="M55" s="110" t="s">
        <v>195</v>
      </c>
      <c r="N55" s="16" t="s">
        <v>476</v>
      </c>
      <c r="O55" s="523">
        <v>75</v>
      </c>
      <c r="P55" s="17" t="s">
        <v>194</v>
      </c>
      <c r="Q55" s="521" t="s">
        <v>177</v>
      </c>
      <c r="R55" s="16" t="s">
        <v>59</v>
      </c>
      <c r="S55" s="183"/>
      <c r="T55" s="391"/>
    </row>
    <row r="56" spans="1:20" ht="18" customHeight="1">
      <c r="A56" s="355"/>
      <c r="B56" s="359"/>
      <c r="C56" s="3"/>
      <c r="D56" s="520" t="s">
        <v>368</v>
      </c>
      <c r="E56" s="110" t="s">
        <v>64</v>
      </c>
      <c r="F56" s="16" t="s">
        <v>478</v>
      </c>
      <c r="G56" s="523">
        <v>75</v>
      </c>
      <c r="H56" s="17" t="s">
        <v>194</v>
      </c>
      <c r="I56" s="521" t="s">
        <v>177</v>
      </c>
      <c r="J56" s="16" t="s">
        <v>59</v>
      </c>
      <c r="K56" s="16"/>
      <c r="L56" s="522" t="s">
        <v>151</v>
      </c>
      <c r="M56" s="110" t="s">
        <v>64</v>
      </c>
      <c r="N56" s="16" t="s">
        <v>478</v>
      </c>
      <c r="O56" s="523">
        <v>75</v>
      </c>
      <c r="P56" s="17" t="s">
        <v>194</v>
      </c>
      <c r="Q56" s="521" t="s">
        <v>177</v>
      </c>
      <c r="R56" s="16" t="s">
        <v>59</v>
      </c>
      <c r="S56" s="183"/>
      <c r="T56" s="391"/>
    </row>
    <row r="57" spans="1:20" ht="18" customHeight="1">
      <c r="A57" s="355"/>
      <c r="B57" s="359"/>
      <c r="C57" s="3"/>
      <c r="D57" s="520" t="s">
        <v>368</v>
      </c>
      <c r="E57" s="110" t="s">
        <v>481</v>
      </c>
      <c r="F57" s="16"/>
      <c r="G57" s="523">
        <v>60</v>
      </c>
      <c r="H57" s="17" t="s">
        <v>194</v>
      </c>
      <c r="I57" s="521" t="s">
        <v>177</v>
      </c>
      <c r="J57" s="16" t="s">
        <v>59</v>
      </c>
      <c r="K57" s="16"/>
      <c r="L57" s="522" t="s">
        <v>151</v>
      </c>
      <c r="M57" s="110" t="s">
        <v>481</v>
      </c>
      <c r="N57" s="16"/>
      <c r="O57" s="523">
        <v>60</v>
      </c>
      <c r="P57" s="17" t="s">
        <v>194</v>
      </c>
      <c r="Q57" s="521" t="s">
        <v>177</v>
      </c>
      <c r="R57" s="16" t="s">
        <v>59</v>
      </c>
      <c r="S57" s="183"/>
      <c r="T57" s="391"/>
    </row>
    <row r="58" spans="1:20" ht="18" customHeight="1">
      <c r="A58" s="355"/>
      <c r="B58" s="359"/>
      <c r="C58" s="3"/>
      <c r="D58" s="520" t="s">
        <v>368</v>
      </c>
      <c r="E58" s="110" t="s">
        <v>482</v>
      </c>
      <c r="F58" s="16" t="s">
        <v>476</v>
      </c>
      <c r="G58" s="523">
        <v>60</v>
      </c>
      <c r="H58" s="17" t="s">
        <v>194</v>
      </c>
      <c r="I58" s="523">
        <v>75</v>
      </c>
      <c r="J58" s="16" t="s">
        <v>59</v>
      </c>
      <c r="K58" s="16"/>
      <c r="L58" s="522" t="s">
        <v>151</v>
      </c>
      <c r="M58" s="110" t="s">
        <v>482</v>
      </c>
      <c r="N58" s="16" t="s">
        <v>476</v>
      </c>
      <c r="O58" s="523">
        <v>60</v>
      </c>
      <c r="P58" s="17" t="s">
        <v>194</v>
      </c>
      <c r="Q58" s="523">
        <v>75</v>
      </c>
      <c r="R58" s="16" t="s">
        <v>59</v>
      </c>
      <c r="S58" s="183"/>
      <c r="T58" s="391"/>
    </row>
    <row r="59" spans="1:20" ht="18" customHeight="1">
      <c r="A59" s="355"/>
      <c r="B59" s="359"/>
      <c r="C59" s="3"/>
      <c r="D59" s="520" t="s">
        <v>151</v>
      </c>
      <c r="E59" s="110" t="s">
        <v>196</v>
      </c>
      <c r="F59" s="16" t="s">
        <v>476</v>
      </c>
      <c r="G59" s="523">
        <v>60</v>
      </c>
      <c r="H59" s="17" t="s">
        <v>194</v>
      </c>
      <c r="I59" s="521" t="s">
        <v>177</v>
      </c>
      <c r="J59" s="16" t="s">
        <v>59</v>
      </c>
      <c r="K59" s="16"/>
      <c r="L59" s="522" t="s">
        <v>151</v>
      </c>
      <c r="M59" s="110" t="s">
        <v>196</v>
      </c>
      <c r="N59" s="16" t="s">
        <v>476</v>
      </c>
      <c r="O59" s="523">
        <v>60</v>
      </c>
      <c r="P59" s="17" t="s">
        <v>194</v>
      </c>
      <c r="Q59" s="521" t="s">
        <v>177</v>
      </c>
      <c r="R59" s="16" t="s">
        <v>59</v>
      </c>
      <c r="S59" s="183"/>
      <c r="T59" s="391"/>
    </row>
    <row r="60" spans="1:20" ht="18" customHeight="1">
      <c r="A60" s="355"/>
      <c r="B60" s="359"/>
      <c r="C60" s="3"/>
      <c r="D60" s="520" t="s">
        <v>151</v>
      </c>
      <c r="E60" s="110" t="s">
        <v>196</v>
      </c>
      <c r="F60" s="16" t="s">
        <v>478</v>
      </c>
      <c r="G60" s="523">
        <v>75</v>
      </c>
      <c r="H60" s="17" t="s">
        <v>194</v>
      </c>
      <c r="I60" s="521" t="s">
        <v>177</v>
      </c>
      <c r="J60" s="16" t="s">
        <v>59</v>
      </c>
      <c r="K60" s="16"/>
      <c r="L60" s="522" t="s">
        <v>151</v>
      </c>
      <c r="M60" s="110" t="s">
        <v>196</v>
      </c>
      <c r="N60" s="16" t="s">
        <v>478</v>
      </c>
      <c r="O60" s="523">
        <v>75</v>
      </c>
      <c r="P60" s="17" t="s">
        <v>194</v>
      </c>
      <c r="Q60" s="521" t="s">
        <v>177</v>
      </c>
      <c r="R60" s="16" t="s">
        <v>59</v>
      </c>
      <c r="S60" s="183"/>
      <c r="T60" s="391"/>
    </row>
    <row r="61" spans="1:20" ht="18" customHeight="1">
      <c r="A61" s="355"/>
      <c r="B61" s="359"/>
      <c r="C61" s="3"/>
      <c r="D61" s="520" t="s">
        <v>151</v>
      </c>
      <c r="E61" s="110" t="s">
        <v>65</v>
      </c>
      <c r="F61" s="16" t="s">
        <v>476</v>
      </c>
      <c r="G61" s="523">
        <v>60</v>
      </c>
      <c r="H61" s="17" t="s">
        <v>194</v>
      </c>
      <c r="I61" s="523">
        <v>75</v>
      </c>
      <c r="J61" s="16" t="s">
        <v>59</v>
      </c>
      <c r="K61" s="16"/>
      <c r="L61" s="522" t="s">
        <v>151</v>
      </c>
      <c r="M61" s="110" t="s">
        <v>65</v>
      </c>
      <c r="N61" s="16" t="s">
        <v>476</v>
      </c>
      <c r="O61" s="523">
        <v>60</v>
      </c>
      <c r="P61" s="17" t="s">
        <v>194</v>
      </c>
      <c r="Q61" s="523">
        <v>75</v>
      </c>
      <c r="R61" s="16" t="s">
        <v>59</v>
      </c>
      <c r="S61" s="183"/>
      <c r="T61" s="391"/>
    </row>
    <row r="62" spans="1:20" ht="18" customHeight="1">
      <c r="A62" s="355"/>
      <c r="B62" s="359"/>
      <c r="C62" s="3"/>
      <c r="D62" s="520" t="s">
        <v>368</v>
      </c>
      <c r="E62" s="110" t="s">
        <v>385</v>
      </c>
      <c r="F62" s="16" t="s">
        <v>476</v>
      </c>
      <c r="G62" s="523">
        <v>60</v>
      </c>
      <c r="H62" s="17" t="s">
        <v>194</v>
      </c>
      <c r="I62" s="521" t="s">
        <v>177</v>
      </c>
      <c r="J62" s="16" t="s">
        <v>59</v>
      </c>
      <c r="K62" s="16"/>
      <c r="L62" s="522" t="s">
        <v>368</v>
      </c>
      <c r="M62" s="110" t="s">
        <v>385</v>
      </c>
      <c r="N62" s="16" t="s">
        <v>476</v>
      </c>
      <c r="O62" s="523">
        <v>60</v>
      </c>
      <c r="P62" s="17" t="s">
        <v>194</v>
      </c>
      <c r="Q62" s="521" t="s">
        <v>177</v>
      </c>
      <c r="R62" s="16" t="s">
        <v>59</v>
      </c>
      <c r="S62" s="183"/>
      <c r="T62" s="391"/>
    </row>
    <row r="63" spans="1:20" ht="18" customHeight="1">
      <c r="A63" s="355"/>
      <c r="B63" s="359"/>
      <c r="C63" s="3"/>
      <c r="D63" s="520" t="s">
        <v>538</v>
      </c>
      <c r="E63" s="110" t="s">
        <v>539</v>
      </c>
      <c r="F63" s="16" t="s">
        <v>540</v>
      </c>
      <c r="G63" s="523">
        <v>60</v>
      </c>
      <c r="H63" s="17" t="s">
        <v>194</v>
      </c>
      <c r="I63" s="542" t="s">
        <v>340</v>
      </c>
      <c r="J63" s="16" t="s">
        <v>59</v>
      </c>
      <c r="K63" s="16"/>
      <c r="L63" s="522" t="s">
        <v>538</v>
      </c>
      <c r="M63" s="110" t="s">
        <v>539</v>
      </c>
      <c r="N63" s="16" t="s">
        <v>540</v>
      </c>
      <c r="O63" s="523">
        <v>60</v>
      </c>
      <c r="P63" s="17" t="s">
        <v>194</v>
      </c>
      <c r="Q63" s="542" t="s">
        <v>340</v>
      </c>
      <c r="R63" s="16" t="s">
        <v>59</v>
      </c>
      <c r="S63" s="183"/>
      <c r="T63" s="391"/>
    </row>
    <row r="64" spans="1:20" ht="18" customHeight="1">
      <c r="A64" s="355"/>
      <c r="B64" s="359"/>
      <c r="C64" s="3"/>
      <c r="D64" s="520" t="s">
        <v>151</v>
      </c>
      <c r="E64" s="110" t="s">
        <v>386</v>
      </c>
      <c r="F64" s="16" t="s">
        <v>476</v>
      </c>
      <c r="G64" s="523">
        <v>60</v>
      </c>
      <c r="H64" s="17" t="s">
        <v>194</v>
      </c>
      <c r="I64" s="521" t="s">
        <v>340</v>
      </c>
      <c r="J64" s="16" t="s">
        <v>59</v>
      </c>
      <c r="K64" s="16"/>
      <c r="L64" s="522" t="s">
        <v>151</v>
      </c>
      <c r="M64" s="110" t="s">
        <v>548</v>
      </c>
      <c r="N64" s="16" t="s">
        <v>549</v>
      </c>
      <c r="O64" s="523">
        <v>60</v>
      </c>
      <c r="P64" s="17" t="s">
        <v>194</v>
      </c>
      <c r="Q64" s="521" t="s">
        <v>340</v>
      </c>
      <c r="R64" s="16" t="s">
        <v>59</v>
      </c>
      <c r="S64" s="183"/>
      <c r="T64" s="391"/>
    </row>
    <row r="65" spans="1:20" ht="18" customHeight="1">
      <c r="A65" s="355"/>
      <c r="B65" s="359"/>
      <c r="C65" s="3"/>
      <c r="D65" s="520" t="s">
        <v>541</v>
      </c>
      <c r="E65" s="110" t="s">
        <v>542</v>
      </c>
      <c r="F65" s="16" t="s">
        <v>543</v>
      </c>
      <c r="G65" s="523">
        <v>60</v>
      </c>
      <c r="H65" s="17" t="s">
        <v>194</v>
      </c>
      <c r="I65" s="523">
        <v>75</v>
      </c>
      <c r="J65" s="16" t="s">
        <v>59</v>
      </c>
      <c r="K65" s="16"/>
      <c r="L65" s="522" t="s">
        <v>538</v>
      </c>
      <c r="M65" s="110" t="s">
        <v>550</v>
      </c>
      <c r="N65" s="16" t="s">
        <v>549</v>
      </c>
      <c r="O65" s="523">
        <v>60</v>
      </c>
      <c r="P65" s="17" t="s">
        <v>194</v>
      </c>
      <c r="Q65" s="523">
        <v>75</v>
      </c>
      <c r="R65" s="16" t="s">
        <v>59</v>
      </c>
      <c r="S65" s="183"/>
      <c r="T65" s="391"/>
    </row>
    <row r="66" spans="1:20" ht="18" customHeight="1">
      <c r="A66" s="355"/>
      <c r="B66" s="359"/>
      <c r="C66" s="3"/>
      <c r="D66" s="520" t="s">
        <v>541</v>
      </c>
      <c r="E66" s="110" t="s">
        <v>544</v>
      </c>
      <c r="F66" s="16" t="s">
        <v>545</v>
      </c>
      <c r="G66" s="523">
        <v>60</v>
      </c>
      <c r="H66" s="17" t="s">
        <v>194</v>
      </c>
      <c r="I66" s="521" t="s">
        <v>340</v>
      </c>
      <c r="J66" s="16" t="s">
        <v>59</v>
      </c>
      <c r="K66" s="16"/>
      <c r="L66" s="522" t="s">
        <v>538</v>
      </c>
      <c r="M66" s="110" t="s">
        <v>551</v>
      </c>
      <c r="N66" s="16" t="s">
        <v>552</v>
      </c>
      <c r="O66" s="523">
        <v>60</v>
      </c>
      <c r="P66" s="17" t="s">
        <v>194</v>
      </c>
      <c r="Q66" s="521" t="s">
        <v>340</v>
      </c>
      <c r="R66" s="16" t="s">
        <v>59</v>
      </c>
      <c r="S66" s="183"/>
      <c r="T66" s="391"/>
    </row>
    <row r="67" spans="1:20" ht="18" customHeight="1">
      <c r="A67" s="355"/>
      <c r="B67" s="359"/>
      <c r="C67" s="3"/>
      <c r="D67" s="520" t="s">
        <v>541</v>
      </c>
      <c r="E67" s="110" t="s">
        <v>66</v>
      </c>
      <c r="F67" s="16" t="s">
        <v>543</v>
      </c>
      <c r="G67" s="523">
        <v>60</v>
      </c>
      <c r="H67" s="17" t="s">
        <v>194</v>
      </c>
      <c r="I67" s="521" t="s">
        <v>340</v>
      </c>
      <c r="J67" s="16" t="s">
        <v>59</v>
      </c>
      <c r="K67" s="16"/>
      <c r="L67" s="522" t="s">
        <v>538</v>
      </c>
      <c r="M67" s="110" t="s">
        <v>66</v>
      </c>
      <c r="N67" s="16" t="s">
        <v>549</v>
      </c>
      <c r="O67" s="523">
        <v>60</v>
      </c>
      <c r="P67" s="17" t="s">
        <v>194</v>
      </c>
      <c r="Q67" s="521" t="s">
        <v>340</v>
      </c>
      <c r="R67" s="16" t="s">
        <v>59</v>
      </c>
      <c r="S67" s="183"/>
      <c r="T67" s="391"/>
    </row>
    <row r="68" spans="1:20" ht="18" customHeight="1">
      <c r="A68" s="355"/>
      <c r="B68" s="359"/>
      <c r="C68" s="3"/>
      <c r="D68" s="520" t="s">
        <v>541</v>
      </c>
      <c r="E68" s="110" t="s">
        <v>546</v>
      </c>
      <c r="F68" s="16" t="s">
        <v>547</v>
      </c>
      <c r="G68" s="523">
        <v>60</v>
      </c>
      <c r="H68" s="17" t="s">
        <v>194</v>
      </c>
      <c r="I68" s="542" t="s">
        <v>340</v>
      </c>
      <c r="J68" s="16" t="s">
        <v>59</v>
      </c>
      <c r="K68" s="16"/>
      <c r="L68" s="522" t="s">
        <v>538</v>
      </c>
      <c r="M68" s="110" t="s">
        <v>553</v>
      </c>
      <c r="N68" s="16" t="s">
        <v>554</v>
      </c>
      <c r="O68" s="523">
        <v>60</v>
      </c>
      <c r="P68" s="17" t="s">
        <v>194</v>
      </c>
      <c r="Q68" s="542" t="s">
        <v>340</v>
      </c>
      <c r="R68" s="16" t="s">
        <v>59</v>
      </c>
      <c r="S68" s="183"/>
      <c r="T68" s="391"/>
    </row>
    <row r="69" spans="1:20" ht="18" customHeight="1">
      <c r="A69" s="355"/>
      <c r="B69" s="359"/>
      <c r="C69" s="3"/>
      <c r="D69" s="520" t="s">
        <v>154</v>
      </c>
      <c r="E69" s="110" t="s">
        <v>483</v>
      </c>
      <c r="F69" s="16" t="s">
        <v>484</v>
      </c>
      <c r="G69" s="521">
        <v>60</v>
      </c>
      <c r="H69" s="17" t="s">
        <v>194</v>
      </c>
      <c r="I69" s="521" t="s">
        <v>177</v>
      </c>
      <c r="J69" s="16" t="s">
        <v>59</v>
      </c>
      <c r="K69" s="16"/>
      <c r="L69" s="522" t="s">
        <v>366</v>
      </c>
      <c r="M69" s="110" t="s">
        <v>483</v>
      </c>
      <c r="N69" s="16" t="s">
        <v>484</v>
      </c>
      <c r="O69" s="521">
        <v>60</v>
      </c>
      <c r="P69" s="17" t="s">
        <v>194</v>
      </c>
      <c r="Q69" s="521" t="s">
        <v>177</v>
      </c>
      <c r="R69" s="16" t="s">
        <v>59</v>
      </c>
      <c r="S69" s="183"/>
      <c r="T69" s="391"/>
    </row>
    <row r="70" spans="1:20" ht="18" customHeight="1">
      <c r="A70" s="355"/>
      <c r="B70" s="359"/>
      <c r="C70" s="3"/>
      <c r="D70" s="520" t="s">
        <v>154</v>
      </c>
      <c r="E70" s="110" t="s">
        <v>197</v>
      </c>
      <c r="F70" s="16"/>
      <c r="G70" s="521" t="s">
        <v>177</v>
      </c>
      <c r="H70" s="17" t="s">
        <v>194</v>
      </c>
      <c r="I70" s="521" t="s">
        <v>177</v>
      </c>
      <c r="J70" s="16" t="s">
        <v>59</v>
      </c>
      <c r="K70" s="16"/>
      <c r="L70" s="522" t="s">
        <v>154</v>
      </c>
      <c r="M70" s="110" t="s">
        <v>197</v>
      </c>
      <c r="N70" s="16"/>
      <c r="O70" s="521" t="s">
        <v>177</v>
      </c>
      <c r="P70" s="17" t="s">
        <v>194</v>
      </c>
      <c r="Q70" s="521" t="s">
        <v>177</v>
      </c>
      <c r="R70" s="16" t="s">
        <v>59</v>
      </c>
      <c r="S70" s="183"/>
      <c r="T70" s="391"/>
    </row>
    <row r="71" spans="1:20" ht="18" customHeight="1">
      <c r="A71" s="355"/>
      <c r="B71" s="359"/>
      <c r="C71" s="3"/>
      <c r="D71" s="520" t="s">
        <v>154</v>
      </c>
      <c r="E71" s="110" t="s">
        <v>198</v>
      </c>
      <c r="F71" s="16"/>
      <c r="G71" s="521" t="s">
        <v>177</v>
      </c>
      <c r="H71" s="17" t="s">
        <v>194</v>
      </c>
      <c r="I71" s="521" t="s">
        <v>177</v>
      </c>
      <c r="J71" s="16" t="s">
        <v>59</v>
      </c>
      <c r="K71" s="16"/>
      <c r="L71" s="522" t="s">
        <v>154</v>
      </c>
      <c r="M71" s="110" t="s">
        <v>198</v>
      </c>
      <c r="N71" s="16"/>
      <c r="O71" s="521" t="s">
        <v>177</v>
      </c>
      <c r="P71" s="17" t="s">
        <v>194</v>
      </c>
      <c r="Q71" s="521" t="s">
        <v>177</v>
      </c>
      <c r="R71" s="16" t="s">
        <v>59</v>
      </c>
      <c r="S71" s="183"/>
      <c r="T71" s="391"/>
    </row>
    <row r="72" spans="1:20" ht="18" customHeight="1">
      <c r="A72" s="355"/>
      <c r="B72" s="359"/>
      <c r="C72" s="3"/>
      <c r="D72" s="95"/>
      <c r="E72" s="399"/>
      <c r="F72" s="374"/>
      <c r="G72" s="428"/>
      <c r="H72" s="10"/>
      <c r="I72" s="429"/>
      <c r="J72" s="374"/>
      <c r="K72" s="374"/>
      <c r="L72" s="95"/>
      <c r="M72" s="399"/>
      <c r="N72" s="374"/>
      <c r="O72" s="428"/>
      <c r="P72" s="10"/>
      <c r="Q72" s="429"/>
      <c r="R72" s="374"/>
      <c r="S72" s="389"/>
      <c r="T72" s="360"/>
    </row>
    <row r="73" spans="1:20" ht="18" customHeight="1">
      <c r="A73" s="355"/>
      <c r="B73" s="359"/>
      <c r="C73" s="3" t="s">
        <v>67</v>
      </c>
      <c r="D73" s="95" t="s">
        <v>468</v>
      </c>
      <c r="E73" s="16"/>
      <c r="F73" s="110"/>
      <c r="G73" s="95">
        <v>60</v>
      </c>
      <c r="H73" s="10" t="s">
        <v>59</v>
      </c>
      <c r="I73" s="375"/>
      <c r="J73" s="374"/>
      <c r="K73" s="374"/>
      <c r="L73" s="95" t="s">
        <v>468</v>
      </c>
      <c r="M73" s="16"/>
      <c r="N73" s="110"/>
      <c r="O73" s="95">
        <v>60</v>
      </c>
      <c r="P73" s="10" t="s">
        <v>59</v>
      </c>
      <c r="Q73" s="375"/>
      <c r="R73" s="374"/>
      <c r="S73" s="389"/>
      <c r="T73" s="391"/>
    </row>
    <row r="74" spans="1:20" ht="18" customHeight="1">
      <c r="A74" s="355"/>
      <c r="B74" s="359"/>
      <c r="C74" s="3" t="s">
        <v>68</v>
      </c>
      <c r="D74" s="95" t="s">
        <v>468</v>
      </c>
      <c r="E74" s="16"/>
      <c r="F74" s="110"/>
      <c r="G74" s="95">
        <v>60</v>
      </c>
      <c r="H74" s="10" t="s">
        <v>59</v>
      </c>
      <c r="I74" s="375"/>
      <c r="J74" s="374"/>
      <c r="K74" s="374"/>
      <c r="L74" s="95" t="s">
        <v>468</v>
      </c>
      <c r="M74" s="16"/>
      <c r="N74" s="110"/>
      <c r="O74" s="95">
        <v>60</v>
      </c>
      <c r="P74" s="10" t="s">
        <v>387</v>
      </c>
      <c r="Q74" s="375"/>
      <c r="R74" s="374"/>
      <c r="S74" s="389"/>
      <c r="T74" s="391"/>
    </row>
    <row r="75" spans="1:20" ht="18" customHeight="1">
      <c r="A75" s="355"/>
      <c r="B75" s="359"/>
      <c r="C75" s="3" t="s">
        <v>199</v>
      </c>
      <c r="D75" s="419" t="s">
        <v>177</v>
      </c>
      <c r="E75" s="374"/>
      <c r="F75" s="430"/>
      <c r="G75" s="430" t="s">
        <v>145</v>
      </c>
      <c r="H75" s="185" t="s">
        <v>177</v>
      </c>
      <c r="I75" s="431"/>
      <c r="J75" s="375"/>
      <c r="K75" s="430" t="s">
        <v>146</v>
      </c>
      <c r="L75" s="185" t="s">
        <v>177</v>
      </c>
      <c r="M75" s="431"/>
      <c r="N75" s="374"/>
      <c r="O75" s="430" t="s">
        <v>147</v>
      </c>
      <c r="P75" s="185" t="s">
        <v>177</v>
      </c>
      <c r="Q75" s="431"/>
      <c r="R75" s="375"/>
      <c r="S75" s="389"/>
      <c r="T75" s="392"/>
    </row>
    <row r="76" spans="1:20" ht="18" customHeight="1">
      <c r="A76" s="355"/>
      <c r="B76" s="359"/>
      <c r="C76" s="3" t="s">
        <v>200</v>
      </c>
      <c r="D76" s="432" t="s">
        <v>48</v>
      </c>
      <c r="E76" s="433" t="s">
        <v>177</v>
      </c>
      <c r="F76" s="35" t="s">
        <v>49</v>
      </c>
      <c r="G76" s="433" t="s">
        <v>177</v>
      </c>
      <c r="H76" s="35" t="s">
        <v>50</v>
      </c>
      <c r="I76" s="433" t="s">
        <v>177</v>
      </c>
      <c r="J76" s="35" t="s">
        <v>51</v>
      </c>
      <c r="K76" s="433" t="s">
        <v>177</v>
      </c>
      <c r="L76" s="430" t="s">
        <v>52</v>
      </c>
      <c r="M76" s="433" t="s">
        <v>177</v>
      </c>
      <c r="N76" s="374"/>
      <c r="O76" s="430"/>
      <c r="P76" s="374"/>
      <c r="Q76" s="375"/>
      <c r="R76" s="375"/>
      <c r="S76" s="389"/>
      <c r="T76" s="392"/>
    </row>
    <row r="77" spans="1:20" ht="18" customHeight="1" thickBot="1">
      <c r="A77" s="355"/>
      <c r="B77" s="362"/>
      <c r="C77" s="9" t="s">
        <v>69</v>
      </c>
      <c r="D77" s="186" t="s">
        <v>402</v>
      </c>
      <c r="E77" s="388" t="s">
        <v>403</v>
      </c>
      <c r="F77" s="388"/>
      <c r="G77" s="434" t="s">
        <v>363</v>
      </c>
      <c r="H77" s="187" t="s">
        <v>404</v>
      </c>
      <c r="I77" s="188"/>
      <c r="J77" s="434" t="s">
        <v>388</v>
      </c>
      <c r="K77" s="388" t="s">
        <v>389</v>
      </c>
      <c r="L77" s="388"/>
      <c r="M77" s="388"/>
      <c r="N77" s="395" t="s">
        <v>148</v>
      </c>
      <c r="O77" s="373"/>
      <c r="P77" s="395"/>
      <c r="Q77" s="396"/>
      <c r="R77" s="388"/>
      <c r="S77" s="435"/>
      <c r="T77" s="436"/>
    </row>
    <row r="78" spans="1:20" ht="18" customHeight="1">
      <c r="A78" s="94" t="s">
        <v>341</v>
      </c>
      <c r="B78" s="7" t="s">
        <v>201</v>
      </c>
      <c r="C78" s="11" t="s">
        <v>187</v>
      </c>
      <c r="D78" s="131" t="s">
        <v>177</v>
      </c>
      <c r="E78" s="121"/>
      <c r="F78" s="121"/>
      <c r="G78" s="99" t="s">
        <v>345</v>
      </c>
      <c r="H78" s="125" t="s">
        <v>177</v>
      </c>
      <c r="I78" s="123"/>
      <c r="J78" s="124"/>
      <c r="K78" s="99" t="s">
        <v>202</v>
      </c>
      <c r="L78" s="125" t="s">
        <v>177</v>
      </c>
      <c r="M78" s="123"/>
      <c r="N78" s="121"/>
      <c r="O78" s="99" t="s">
        <v>203</v>
      </c>
      <c r="P78" s="125" t="s">
        <v>177</v>
      </c>
      <c r="Q78" s="123"/>
      <c r="R78" s="121"/>
      <c r="S78" s="190"/>
      <c r="T78" s="222"/>
    </row>
    <row r="79" spans="1:20" ht="18" customHeight="1">
      <c r="A79" s="94" t="s">
        <v>341</v>
      </c>
      <c r="B79" s="36"/>
      <c r="C79" s="11" t="s">
        <v>204</v>
      </c>
      <c r="D79" s="104" t="s">
        <v>205</v>
      </c>
      <c r="E79" s="130" t="s">
        <v>177</v>
      </c>
      <c r="F79" s="16"/>
      <c r="G79" s="35" t="s">
        <v>52</v>
      </c>
      <c r="H79" s="130" t="s">
        <v>177</v>
      </c>
      <c r="I79" s="17"/>
      <c r="J79" s="35" t="s">
        <v>206</v>
      </c>
      <c r="K79" s="130" t="s">
        <v>177</v>
      </c>
      <c r="L79" s="16"/>
      <c r="M79" s="35" t="s">
        <v>207</v>
      </c>
      <c r="N79" s="130" t="s">
        <v>177</v>
      </c>
      <c r="O79" s="132"/>
      <c r="P79" s="15"/>
      <c r="Q79" s="17"/>
      <c r="R79" s="16"/>
      <c r="S79" s="183"/>
      <c r="T79" s="229"/>
    </row>
    <row r="80" spans="1:20" ht="18" customHeight="1">
      <c r="A80" s="94" t="s">
        <v>341</v>
      </c>
      <c r="B80" s="36"/>
      <c r="C80" s="11" t="s">
        <v>208</v>
      </c>
      <c r="D80" s="130" t="s">
        <v>177</v>
      </c>
      <c r="E80" s="16"/>
      <c r="F80" s="16"/>
      <c r="G80" s="35" t="s">
        <v>145</v>
      </c>
      <c r="H80" s="130" t="s">
        <v>177</v>
      </c>
      <c r="I80" s="129"/>
      <c r="J80" s="17"/>
      <c r="K80" s="35" t="s">
        <v>146</v>
      </c>
      <c r="L80" s="130" t="s">
        <v>177</v>
      </c>
      <c r="M80" s="129"/>
      <c r="N80" s="16"/>
      <c r="O80" s="35" t="s">
        <v>147</v>
      </c>
      <c r="P80" s="130" t="s">
        <v>177</v>
      </c>
      <c r="Q80" s="129"/>
      <c r="R80" s="16"/>
      <c r="S80" s="183"/>
      <c r="T80" s="229"/>
    </row>
    <row r="81" spans="1:20" ht="18" customHeight="1">
      <c r="A81" s="94" t="s">
        <v>341</v>
      </c>
      <c r="B81" s="36"/>
      <c r="C81" s="11" t="s">
        <v>204</v>
      </c>
      <c r="D81" s="104" t="s">
        <v>205</v>
      </c>
      <c r="E81" s="130" t="s">
        <v>177</v>
      </c>
      <c r="F81" s="16"/>
      <c r="G81" s="35" t="s">
        <v>52</v>
      </c>
      <c r="H81" s="130" t="s">
        <v>177</v>
      </c>
      <c r="I81" s="17"/>
      <c r="J81" s="35" t="s">
        <v>206</v>
      </c>
      <c r="K81" s="95"/>
      <c r="L81" s="16"/>
      <c r="M81" s="35" t="s">
        <v>207</v>
      </c>
      <c r="N81" s="130" t="s">
        <v>177</v>
      </c>
      <c r="O81" s="132"/>
      <c r="P81" s="15"/>
      <c r="Q81" s="17"/>
      <c r="R81" s="16"/>
      <c r="S81" s="183"/>
      <c r="T81" s="229"/>
    </row>
    <row r="82" spans="1:20" ht="18" customHeight="1">
      <c r="A82" s="94" t="s">
        <v>341</v>
      </c>
      <c r="B82" s="36"/>
      <c r="C82" s="11" t="s">
        <v>209</v>
      </c>
      <c r="D82" s="133" t="s">
        <v>177</v>
      </c>
      <c r="E82" s="132" t="s">
        <v>210</v>
      </c>
      <c r="F82" s="16"/>
      <c r="G82" s="134" t="s">
        <v>177</v>
      </c>
      <c r="H82" s="132" t="s">
        <v>211</v>
      </c>
      <c r="I82" s="17"/>
      <c r="J82" s="134" t="s">
        <v>177</v>
      </c>
      <c r="K82" s="132" t="s">
        <v>212</v>
      </c>
      <c r="L82" s="16"/>
      <c r="M82" s="16"/>
      <c r="N82" s="17"/>
      <c r="O82" s="132"/>
      <c r="P82" s="15"/>
      <c r="Q82" s="17"/>
      <c r="R82" s="16"/>
      <c r="S82" s="183"/>
      <c r="T82" s="229"/>
    </row>
    <row r="83" spans="1:20" ht="18" customHeight="1" thickBot="1">
      <c r="A83" s="94" t="s">
        <v>341</v>
      </c>
      <c r="B83" s="225"/>
      <c r="C83" s="22" t="s">
        <v>213</v>
      </c>
      <c r="D83" s="135" t="s">
        <v>177</v>
      </c>
      <c r="E83" s="136" t="s">
        <v>214</v>
      </c>
      <c r="F83" s="137"/>
      <c r="G83" s="138" t="s">
        <v>177</v>
      </c>
      <c r="H83" s="139" t="s">
        <v>215</v>
      </c>
      <c r="I83" s="115"/>
      <c r="J83" s="137"/>
      <c r="K83" s="113"/>
      <c r="L83" s="137"/>
      <c r="M83" s="137"/>
      <c r="N83" s="115"/>
      <c r="O83" s="140"/>
      <c r="P83" s="113"/>
      <c r="Q83" s="115"/>
      <c r="R83" s="137"/>
      <c r="S83" s="191"/>
      <c r="T83" s="226"/>
    </row>
    <row r="84" spans="1:20" ht="18" customHeight="1">
      <c r="A84" s="94" t="s">
        <v>341</v>
      </c>
      <c r="B84" s="7" t="s">
        <v>70</v>
      </c>
      <c r="C84" s="11" t="s">
        <v>71</v>
      </c>
      <c r="D84" s="192" t="s">
        <v>344</v>
      </c>
      <c r="E84" s="25"/>
      <c r="F84" s="18"/>
      <c r="G84" s="25"/>
      <c r="H84" s="18"/>
      <c r="I84" s="25"/>
      <c r="J84" s="18"/>
      <c r="K84" s="18"/>
      <c r="L84" s="25"/>
      <c r="M84" s="25"/>
      <c r="N84" s="25"/>
      <c r="O84" s="18"/>
      <c r="P84" s="25"/>
      <c r="Q84" s="18"/>
      <c r="R84" s="25"/>
      <c r="S84" s="27"/>
      <c r="T84" s="223"/>
    </row>
    <row r="85" spans="1:20" ht="18" customHeight="1">
      <c r="A85" s="94" t="s">
        <v>341</v>
      </c>
      <c r="B85" s="36"/>
      <c r="C85" s="11" t="s">
        <v>72</v>
      </c>
      <c r="D85" s="193" t="s">
        <v>344</v>
      </c>
      <c r="E85" s="12"/>
      <c r="F85" s="18"/>
      <c r="G85" s="25"/>
      <c r="H85" s="18"/>
      <c r="I85" s="25"/>
      <c r="J85" s="16"/>
      <c r="K85" s="16"/>
      <c r="L85" s="17"/>
      <c r="M85" s="25"/>
      <c r="N85" s="12"/>
      <c r="O85" s="18"/>
      <c r="P85" s="25"/>
      <c r="Q85" s="18"/>
      <c r="R85" s="25"/>
      <c r="S85" s="27"/>
      <c r="T85" s="229"/>
    </row>
    <row r="86" spans="1:20" ht="18" customHeight="1">
      <c r="A86" s="94" t="s">
        <v>341</v>
      </c>
      <c r="B86" s="36"/>
      <c r="C86" s="11" t="s">
        <v>73</v>
      </c>
      <c r="D86" s="510" t="s">
        <v>413</v>
      </c>
      <c r="E86" s="12" t="s">
        <v>414</v>
      </c>
      <c r="F86" s="18"/>
      <c r="G86" s="25"/>
      <c r="H86" s="18"/>
      <c r="I86" s="25"/>
      <c r="J86" s="16"/>
      <c r="K86" s="16"/>
      <c r="L86" s="17"/>
      <c r="M86" s="25"/>
      <c r="N86" s="12"/>
      <c r="O86" s="18"/>
      <c r="P86" s="25"/>
      <c r="Q86" s="18"/>
      <c r="R86" s="25"/>
      <c r="S86" s="27"/>
      <c r="T86" s="229"/>
    </row>
    <row r="87" spans="1:20" ht="18" customHeight="1">
      <c r="A87" s="94" t="s">
        <v>341</v>
      </c>
      <c r="B87" s="36"/>
      <c r="C87" s="11" t="s">
        <v>416</v>
      </c>
      <c r="D87" s="141" t="s">
        <v>344</v>
      </c>
      <c r="E87" s="194" t="s">
        <v>377</v>
      </c>
      <c r="F87" s="18"/>
      <c r="G87" s="25"/>
      <c r="H87" s="18"/>
      <c r="I87" s="34"/>
      <c r="J87" s="35" t="s">
        <v>74</v>
      </c>
      <c r="K87" s="195" t="s">
        <v>415</v>
      </c>
      <c r="L87" s="95"/>
      <c r="M87" s="95"/>
      <c r="N87" s="184"/>
      <c r="O87" s="184"/>
      <c r="P87" s="95"/>
      <c r="Q87" s="184"/>
      <c r="R87" s="109"/>
      <c r="S87" s="196"/>
      <c r="T87" s="229"/>
    </row>
    <row r="88" spans="1:20" ht="18" customHeight="1">
      <c r="A88" s="94" t="s">
        <v>341</v>
      </c>
      <c r="B88" s="36"/>
      <c r="C88" s="11" t="s">
        <v>417</v>
      </c>
      <c r="D88" s="531" t="s">
        <v>486</v>
      </c>
      <c r="E88" s="281"/>
      <c r="F88" s="530" t="s">
        <v>487</v>
      </c>
      <c r="G88" s="281"/>
      <c r="H88" s="530" t="s">
        <v>488</v>
      </c>
      <c r="I88" s="281"/>
      <c r="J88" s="530" t="s">
        <v>489</v>
      </c>
      <c r="K88" s="534"/>
      <c r="L88" s="530" t="s">
        <v>490</v>
      </c>
      <c r="M88" s="534"/>
      <c r="N88" s="530" t="s">
        <v>491</v>
      </c>
      <c r="O88" s="534"/>
      <c r="P88" s="530" t="s">
        <v>555</v>
      </c>
      <c r="Q88" s="529"/>
      <c r="R88" s="530" t="s">
        <v>492</v>
      </c>
      <c r="S88" s="529"/>
      <c r="T88" s="229"/>
    </row>
    <row r="89" spans="1:20" ht="18" customHeight="1">
      <c r="A89" s="94" t="s">
        <v>341</v>
      </c>
      <c r="B89" s="36"/>
      <c r="C89" s="11"/>
      <c r="D89" s="531" t="s">
        <v>498</v>
      </c>
      <c r="E89" s="537" t="s">
        <v>368</v>
      </c>
      <c r="F89" s="536" t="s">
        <v>499</v>
      </c>
      <c r="G89" s="537" t="s">
        <v>368</v>
      </c>
      <c r="H89" s="536" t="s">
        <v>500</v>
      </c>
      <c r="I89" s="537" t="s">
        <v>368</v>
      </c>
      <c r="J89" s="536" t="s">
        <v>506</v>
      </c>
      <c r="K89" s="537" t="s">
        <v>368</v>
      </c>
      <c r="L89" s="536" t="s">
        <v>507</v>
      </c>
      <c r="M89" s="537" t="s">
        <v>368</v>
      </c>
      <c r="N89" s="536" t="s">
        <v>513</v>
      </c>
      <c r="O89" s="537" t="s">
        <v>368</v>
      </c>
      <c r="P89" s="536" t="s">
        <v>556</v>
      </c>
      <c r="Q89" s="537" t="s">
        <v>368</v>
      </c>
      <c r="R89" s="536" t="s">
        <v>522</v>
      </c>
      <c r="S89" s="537" t="s">
        <v>368</v>
      </c>
      <c r="T89" s="229"/>
    </row>
    <row r="90" spans="1:20" ht="18" customHeight="1">
      <c r="A90" s="94" t="s">
        <v>341</v>
      </c>
      <c r="B90" s="36"/>
      <c r="C90" s="11"/>
      <c r="D90" s="531" t="s">
        <v>493</v>
      </c>
      <c r="E90" s="537" t="s">
        <v>368</v>
      </c>
      <c r="F90" s="536"/>
      <c r="G90" s="281"/>
      <c r="H90" s="536" t="s">
        <v>501</v>
      </c>
      <c r="I90" s="537" t="s">
        <v>368</v>
      </c>
      <c r="J90" s="536" t="s">
        <v>505</v>
      </c>
      <c r="K90" s="537" t="s">
        <v>368</v>
      </c>
      <c r="L90" s="536" t="s">
        <v>525</v>
      </c>
      <c r="M90" s="537" t="s">
        <v>368</v>
      </c>
      <c r="N90" s="536" t="s">
        <v>514</v>
      </c>
      <c r="O90" s="537" t="s">
        <v>368</v>
      </c>
      <c r="P90" s="536" t="s">
        <v>557</v>
      </c>
      <c r="Q90" s="537" t="s">
        <v>368</v>
      </c>
      <c r="R90" s="536" t="s">
        <v>523</v>
      </c>
      <c r="S90" s="537" t="s">
        <v>368</v>
      </c>
      <c r="T90" s="229"/>
    </row>
    <row r="91" spans="1:20" ht="18" customHeight="1">
      <c r="A91" s="94" t="s">
        <v>341</v>
      </c>
      <c r="B91" s="36"/>
      <c r="C91" s="11"/>
      <c r="D91" s="531" t="s">
        <v>494</v>
      </c>
      <c r="E91" s="537" t="s">
        <v>368</v>
      </c>
      <c r="F91" s="536"/>
      <c r="G91" s="281"/>
      <c r="H91" s="536" t="s">
        <v>502</v>
      </c>
      <c r="I91" s="537" t="s">
        <v>368</v>
      </c>
      <c r="J91" s="536"/>
      <c r="K91" s="534"/>
      <c r="L91" s="536" t="s">
        <v>508</v>
      </c>
      <c r="M91" s="537" t="s">
        <v>368</v>
      </c>
      <c r="N91" s="536" t="s">
        <v>515</v>
      </c>
      <c r="O91" s="537" t="s">
        <v>368</v>
      </c>
      <c r="P91" s="536" t="s">
        <v>558</v>
      </c>
      <c r="Q91" s="537" t="s">
        <v>368</v>
      </c>
      <c r="R91" s="536" t="s">
        <v>520</v>
      </c>
      <c r="S91" s="537" t="s">
        <v>368</v>
      </c>
      <c r="T91" s="229"/>
    </row>
    <row r="92" spans="1:20" ht="18" customHeight="1">
      <c r="A92" s="94" t="s">
        <v>341</v>
      </c>
      <c r="B92" s="36"/>
      <c r="C92" s="11"/>
      <c r="D92" s="531" t="s">
        <v>495</v>
      </c>
      <c r="E92" s="537" t="s">
        <v>368</v>
      </c>
      <c r="F92" s="536"/>
      <c r="G92" s="281"/>
      <c r="H92" s="536" t="s">
        <v>503</v>
      </c>
      <c r="I92" s="537" t="s">
        <v>368</v>
      </c>
      <c r="J92" s="536"/>
      <c r="K92" s="534"/>
      <c r="L92" s="536" t="s">
        <v>509</v>
      </c>
      <c r="M92" s="537" t="s">
        <v>368</v>
      </c>
      <c r="N92" s="536" t="s">
        <v>516</v>
      </c>
      <c r="O92" s="537" t="s">
        <v>368</v>
      </c>
      <c r="P92" s="536" t="s">
        <v>559</v>
      </c>
      <c r="Q92" s="537" t="s">
        <v>368</v>
      </c>
      <c r="R92" s="536" t="s">
        <v>521</v>
      </c>
      <c r="S92" s="537" t="s">
        <v>368</v>
      </c>
      <c r="T92" s="229"/>
    </row>
    <row r="93" spans="1:20" ht="18" customHeight="1">
      <c r="A93" s="94" t="s">
        <v>341</v>
      </c>
      <c r="B93" s="36"/>
      <c r="C93" s="11"/>
      <c r="D93" s="531" t="s">
        <v>496</v>
      </c>
      <c r="E93" s="537" t="s">
        <v>368</v>
      </c>
      <c r="F93" s="536"/>
      <c r="G93" s="281"/>
      <c r="H93" s="536" t="s">
        <v>504</v>
      </c>
      <c r="I93" s="537" t="s">
        <v>368</v>
      </c>
      <c r="J93" s="536"/>
      <c r="K93" s="534"/>
      <c r="L93" s="536" t="s">
        <v>510</v>
      </c>
      <c r="M93" s="537" t="s">
        <v>368</v>
      </c>
      <c r="N93" s="536" t="s">
        <v>517</v>
      </c>
      <c r="O93" s="537" t="s">
        <v>368</v>
      </c>
      <c r="P93" s="536" t="s">
        <v>560</v>
      </c>
      <c r="Q93" s="537" t="s">
        <v>368</v>
      </c>
      <c r="R93" s="536" t="s">
        <v>524</v>
      </c>
      <c r="S93" s="537" t="s">
        <v>368</v>
      </c>
      <c r="T93" s="229"/>
    </row>
    <row r="94" spans="1:20" ht="18" customHeight="1">
      <c r="A94" s="94" t="s">
        <v>341</v>
      </c>
      <c r="B94" s="36"/>
      <c r="C94" s="11"/>
      <c r="D94" s="531" t="s">
        <v>497</v>
      </c>
      <c r="E94" s="537" t="s">
        <v>368</v>
      </c>
      <c r="F94" s="536"/>
      <c r="G94" s="281"/>
      <c r="H94" s="536"/>
      <c r="I94" s="281"/>
      <c r="J94" s="536"/>
      <c r="K94" s="534"/>
      <c r="L94" s="536" t="s">
        <v>511</v>
      </c>
      <c r="M94" s="537" t="s">
        <v>368</v>
      </c>
      <c r="N94" s="536" t="s">
        <v>518</v>
      </c>
      <c r="O94" s="537" t="s">
        <v>368</v>
      </c>
      <c r="P94" s="536"/>
      <c r="Q94" s="281"/>
      <c r="R94" s="536"/>
      <c r="S94" s="282"/>
      <c r="T94" s="283"/>
    </row>
    <row r="95" spans="1:20" ht="18" customHeight="1">
      <c r="A95" s="94" t="s">
        <v>341</v>
      </c>
      <c r="B95" s="36"/>
      <c r="C95" s="11"/>
      <c r="D95" s="531"/>
      <c r="E95" s="535"/>
      <c r="F95" s="536"/>
      <c r="G95" s="535"/>
      <c r="H95" s="536"/>
      <c r="I95" s="535"/>
      <c r="J95" s="536"/>
      <c r="K95" s="535"/>
      <c r="L95" s="536" t="s">
        <v>512</v>
      </c>
      <c r="M95" s="537" t="s">
        <v>368</v>
      </c>
      <c r="N95" s="536" t="s">
        <v>519</v>
      </c>
      <c r="O95" s="537" t="s">
        <v>368</v>
      </c>
      <c r="P95" s="536"/>
      <c r="Q95" s="281"/>
      <c r="R95" s="530"/>
      <c r="S95" s="543"/>
      <c r="T95" s="283"/>
    </row>
    <row r="96" spans="1:20" ht="18" customHeight="1">
      <c r="A96" s="94" t="s">
        <v>341</v>
      </c>
      <c r="B96" s="36"/>
      <c r="C96" s="11"/>
      <c r="D96" s="531"/>
      <c r="E96" s="535"/>
      <c r="F96" s="536"/>
      <c r="G96" s="535"/>
      <c r="H96" s="536"/>
      <c r="I96" s="535"/>
      <c r="J96" s="536"/>
      <c r="K96" s="535"/>
      <c r="L96" s="536" t="s">
        <v>531</v>
      </c>
      <c r="M96" s="537" t="s">
        <v>368</v>
      </c>
      <c r="N96" s="536"/>
      <c r="O96" s="535"/>
      <c r="P96" s="536"/>
      <c r="Q96" s="536"/>
      <c r="R96" s="530"/>
      <c r="S96" s="543"/>
      <c r="T96" s="283"/>
    </row>
    <row r="97" spans="1:24" ht="18" customHeight="1">
      <c r="A97" s="94" t="s">
        <v>341</v>
      </c>
      <c r="B97" s="36"/>
      <c r="C97" s="11" t="s">
        <v>418</v>
      </c>
      <c r="D97" s="528" t="s">
        <v>365</v>
      </c>
      <c r="E97" s="197"/>
      <c r="F97" s="100"/>
      <c r="G97" s="109"/>
      <c r="H97" s="100"/>
      <c r="I97" s="109"/>
      <c r="J97" s="100"/>
      <c r="K97" s="100"/>
      <c r="L97" s="25"/>
      <c r="M97" s="25"/>
      <c r="N97" s="25"/>
      <c r="O97" s="18"/>
      <c r="P97" s="25"/>
      <c r="Q97" s="18"/>
      <c r="R97" s="25"/>
      <c r="S97" s="27"/>
      <c r="T97" s="229"/>
    </row>
    <row r="98" spans="1:24" ht="18" customHeight="1">
      <c r="A98" s="94" t="s">
        <v>341</v>
      </c>
      <c r="B98" s="36"/>
      <c r="C98" s="11" t="s">
        <v>75</v>
      </c>
      <c r="D98" s="141" t="s">
        <v>151</v>
      </c>
      <c r="E98" s="12" t="s">
        <v>216</v>
      </c>
      <c r="F98" s="18"/>
      <c r="G98" s="25"/>
      <c r="H98" s="18"/>
      <c r="I98" s="25"/>
      <c r="J98" s="16"/>
      <c r="K98" s="16"/>
      <c r="L98" s="17"/>
      <c r="M98" s="194"/>
      <c r="N98" s="12"/>
      <c r="O98" s="18"/>
      <c r="P98" s="25"/>
      <c r="Q98" s="18"/>
      <c r="R98" s="25"/>
      <c r="S98" s="27"/>
      <c r="T98" s="229"/>
    </row>
    <row r="99" spans="1:24" ht="18" customHeight="1">
      <c r="A99" s="94" t="s">
        <v>341</v>
      </c>
      <c r="B99" s="36"/>
      <c r="C99" s="11" t="s">
        <v>76</v>
      </c>
      <c r="D99" s="141" t="s">
        <v>151</v>
      </c>
      <c r="E99" s="12"/>
      <c r="F99" s="18"/>
      <c r="G99" s="25"/>
      <c r="H99" s="18"/>
      <c r="I99" s="25"/>
      <c r="J99" s="16"/>
      <c r="K99" s="16"/>
      <c r="L99" s="17"/>
      <c r="M99" s="194"/>
      <c r="N99" s="12"/>
      <c r="O99" s="18"/>
      <c r="P99" s="25"/>
      <c r="Q99" s="18"/>
      <c r="R99" s="25"/>
      <c r="S99" s="27"/>
      <c r="T99" s="229"/>
    </row>
    <row r="100" spans="1:24" ht="18" customHeight="1">
      <c r="A100" s="94" t="s">
        <v>341</v>
      </c>
      <c r="B100" s="36"/>
      <c r="C100" s="11" t="s">
        <v>77</v>
      </c>
      <c r="D100" s="142" t="s">
        <v>561</v>
      </c>
      <c r="E100" s="12" t="s">
        <v>217</v>
      </c>
      <c r="F100" s="18"/>
      <c r="G100" s="25"/>
      <c r="H100" s="485" t="s">
        <v>464</v>
      </c>
      <c r="I100" s="12" t="s">
        <v>218</v>
      </c>
      <c r="J100" s="485" t="s">
        <v>464</v>
      </c>
      <c r="K100" s="12" t="s">
        <v>20</v>
      </c>
      <c r="L100" s="485" t="s">
        <v>464</v>
      </c>
      <c r="M100" s="12" t="s">
        <v>21</v>
      </c>
      <c r="N100" s="12"/>
      <c r="O100" s="18"/>
      <c r="P100" s="25"/>
      <c r="Q100" s="18"/>
      <c r="R100" s="25"/>
      <c r="S100" s="27"/>
      <c r="T100" s="229"/>
    </row>
    <row r="101" spans="1:24" ht="18" customHeight="1">
      <c r="A101" s="94" t="s">
        <v>341</v>
      </c>
      <c r="B101" s="36"/>
      <c r="C101" s="11" t="s">
        <v>219</v>
      </c>
      <c r="D101" s="142" t="s">
        <v>154</v>
      </c>
      <c r="E101" s="12"/>
      <c r="F101" s="18"/>
      <c r="G101" s="25"/>
      <c r="H101" s="18"/>
      <c r="I101" s="12"/>
      <c r="J101" s="18"/>
      <c r="K101" s="12"/>
      <c r="L101" s="18"/>
      <c r="M101" s="12"/>
      <c r="N101" s="12"/>
      <c r="O101" s="18"/>
      <c r="P101" s="25"/>
      <c r="Q101" s="18"/>
      <c r="R101" s="25"/>
      <c r="S101" s="27"/>
      <c r="T101" s="229"/>
    </row>
    <row r="102" spans="1:24" ht="18" customHeight="1">
      <c r="A102" s="94" t="s">
        <v>341</v>
      </c>
      <c r="B102" s="36"/>
      <c r="C102" s="11" t="s">
        <v>78</v>
      </c>
      <c r="D102" s="142" t="s">
        <v>561</v>
      </c>
      <c r="E102" s="12" t="s">
        <v>217</v>
      </c>
      <c r="F102" s="12"/>
      <c r="G102" s="12"/>
      <c r="H102" s="109" t="s">
        <v>464</v>
      </c>
      <c r="I102" s="12" t="s">
        <v>79</v>
      </c>
      <c r="J102" s="16"/>
      <c r="K102" s="18"/>
      <c r="L102" s="17"/>
      <c r="M102" s="16"/>
      <c r="N102" s="17"/>
      <c r="O102" s="16"/>
      <c r="P102" s="15"/>
      <c r="Q102" s="18"/>
      <c r="R102" s="12"/>
      <c r="S102" s="198"/>
      <c r="T102" s="229"/>
      <c r="U102" s="6"/>
      <c r="V102" s="6"/>
      <c r="W102" s="6"/>
      <c r="X102" s="6"/>
    </row>
    <row r="103" spans="1:24" ht="18" customHeight="1" thickBot="1">
      <c r="A103" s="94" t="s">
        <v>341</v>
      </c>
      <c r="B103" s="36"/>
      <c r="C103" s="11" t="s">
        <v>80</v>
      </c>
      <c r="D103" s="143" t="s">
        <v>154</v>
      </c>
      <c r="E103" s="12" t="s">
        <v>217</v>
      </c>
      <c r="F103" s="12"/>
      <c r="G103" s="12"/>
      <c r="H103" s="145" t="s">
        <v>81</v>
      </c>
      <c r="I103" s="541" t="s">
        <v>464</v>
      </c>
      <c r="J103" s="6"/>
      <c r="K103" s="6"/>
      <c r="L103" s="145" t="s">
        <v>82</v>
      </c>
      <c r="M103" s="144" t="s">
        <v>464</v>
      </c>
      <c r="N103" s="115"/>
      <c r="O103" s="16"/>
      <c r="P103" s="6"/>
      <c r="Q103" s="6"/>
      <c r="R103" s="25"/>
      <c r="S103" s="27"/>
      <c r="T103" s="229"/>
      <c r="U103" s="6"/>
      <c r="V103" s="6"/>
      <c r="W103" s="6"/>
      <c r="X103" s="6"/>
    </row>
    <row r="104" spans="1:24" ht="18" customHeight="1">
      <c r="A104" s="94" t="s">
        <v>341</v>
      </c>
      <c r="B104" s="20" t="s">
        <v>443</v>
      </c>
      <c r="C104" s="237"/>
      <c r="D104" s="146" t="s">
        <v>575</v>
      </c>
      <c r="E104" s="64" t="s">
        <v>152</v>
      </c>
      <c r="F104" s="124"/>
      <c r="G104" s="168"/>
      <c r="H104" s="148" t="s">
        <v>576</v>
      </c>
      <c r="I104" s="199" t="s">
        <v>156</v>
      </c>
      <c r="J104" s="199"/>
      <c r="K104" s="124"/>
      <c r="L104" s="148" t="s">
        <v>419</v>
      </c>
      <c r="M104" s="199" t="s">
        <v>585</v>
      </c>
      <c r="N104" s="124"/>
      <c r="O104" s="124"/>
      <c r="P104" s="148" t="s">
        <v>421</v>
      </c>
      <c r="Q104" s="199" t="s">
        <v>586</v>
      </c>
      <c r="R104" s="121"/>
      <c r="S104" s="200"/>
      <c r="T104" s="238"/>
      <c r="U104" s="101"/>
      <c r="V104" s="6"/>
      <c r="W104" s="6"/>
      <c r="X104" s="6"/>
    </row>
    <row r="105" spans="1:24" ht="18" customHeight="1">
      <c r="A105" s="94" t="s">
        <v>341</v>
      </c>
      <c r="B105" s="7"/>
      <c r="C105" s="239"/>
      <c r="D105" s="483" t="s">
        <v>220</v>
      </c>
      <c r="E105" s="201" t="s">
        <v>346</v>
      </c>
      <c r="F105" s="17"/>
      <c r="G105" s="202"/>
      <c r="H105" s="149" t="s">
        <v>343</v>
      </c>
      <c r="I105" s="21" t="s">
        <v>84</v>
      </c>
      <c r="J105" s="21"/>
      <c r="K105" s="17"/>
      <c r="L105" s="149"/>
      <c r="M105" s="21"/>
      <c r="N105" s="17"/>
      <c r="O105" s="17"/>
      <c r="P105" s="149" t="s">
        <v>151</v>
      </c>
      <c r="Q105" s="21" t="s">
        <v>530</v>
      </c>
      <c r="R105" s="16"/>
      <c r="S105" s="28"/>
      <c r="T105" s="240"/>
      <c r="U105" s="101"/>
      <c r="V105" s="6"/>
      <c r="W105" s="6"/>
      <c r="X105" s="6"/>
    </row>
    <row r="106" spans="1:24" ht="18" customHeight="1">
      <c r="A106" s="94" t="s">
        <v>341</v>
      </c>
      <c r="B106" s="7"/>
      <c r="C106" s="239"/>
      <c r="D106" s="127" t="s">
        <v>364</v>
      </c>
      <c r="E106" s="21" t="s">
        <v>153</v>
      </c>
      <c r="F106" s="17"/>
      <c r="G106" s="202"/>
      <c r="H106" s="149" t="s">
        <v>343</v>
      </c>
      <c r="I106" s="21" t="s">
        <v>221</v>
      </c>
      <c r="J106" s="21"/>
      <c r="K106" s="17"/>
      <c r="L106" s="149" t="s">
        <v>343</v>
      </c>
      <c r="M106" s="21" t="s">
        <v>136</v>
      </c>
      <c r="N106" s="17"/>
      <c r="O106" s="17"/>
      <c r="P106" s="149" t="s">
        <v>445</v>
      </c>
      <c r="Q106" s="21" t="s">
        <v>444</v>
      </c>
      <c r="R106" s="16"/>
      <c r="S106" s="28"/>
      <c r="T106" s="240"/>
      <c r="U106" s="101"/>
      <c r="V106" s="6"/>
      <c r="W106" s="6"/>
      <c r="X106" s="6"/>
    </row>
    <row r="107" spans="1:24" ht="18" customHeight="1">
      <c r="A107" s="94" t="s">
        <v>341</v>
      </c>
      <c r="B107" s="7"/>
      <c r="C107" s="239"/>
      <c r="D107" s="203" t="s">
        <v>368</v>
      </c>
      <c r="E107" s="21" t="s">
        <v>155</v>
      </c>
      <c r="F107" s="17"/>
      <c r="G107" s="202"/>
      <c r="H107" s="149" t="s">
        <v>343</v>
      </c>
      <c r="I107" s="21" t="s">
        <v>128</v>
      </c>
      <c r="J107" s="21"/>
      <c r="K107" s="17"/>
      <c r="L107" s="149" t="s">
        <v>343</v>
      </c>
      <c r="M107" s="21" t="s">
        <v>159</v>
      </c>
      <c r="N107" s="17"/>
      <c r="O107" s="17"/>
      <c r="P107" s="149"/>
      <c r="Q107" s="21"/>
      <c r="R107" s="16"/>
      <c r="S107" s="28"/>
      <c r="T107" s="240"/>
      <c r="U107" s="101"/>
      <c r="V107" s="6"/>
      <c r="W107" s="6"/>
      <c r="X107" s="6"/>
    </row>
    <row r="108" spans="1:24" ht="18" customHeight="1">
      <c r="A108" s="94" t="s">
        <v>341</v>
      </c>
      <c r="B108" s="7"/>
      <c r="C108" s="239"/>
      <c r="D108" s="203" t="s">
        <v>347</v>
      </c>
      <c r="E108" s="201" t="s">
        <v>348</v>
      </c>
      <c r="F108" s="17"/>
      <c r="G108" s="202"/>
      <c r="H108" s="149" t="s">
        <v>420</v>
      </c>
      <c r="I108" s="204" t="s">
        <v>157</v>
      </c>
      <c r="J108" s="21"/>
      <c r="K108" s="17"/>
      <c r="L108" s="149" t="s">
        <v>151</v>
      </c>
      <c r="M108" s="21" t="s">
        <v>158</v>
      </c>
      <c r="N108" s="17"/>
      <c r="O108" s="17"/>
      <c r="P108" s="149" t="s">
        <v>151</v>
      </c>
      <c r="Q108" s="21" t="s">
        <v>134</v>
      </c>
      <c r="R108" s="16"/>
      <c r="S108" s="28"/>
      <c r="T108" s="240"/>
      <c r="U108" s="101"/>
      <c r="V108" s="6"/>
      <c r="W108" s="6"/>
      <c r="X108" s="6"/>
    </row>
    <row r="109" spans="1:24" ht="18" customHeight="1">
      <c r="A109" s="94" t="s">
        <v>341</v>
      </c>
      <c r="B109" s="7"/>
      <c r="C109" s="227"/>
      <c r="D109" s="147" t="s">
        <v>344</v>
      </c>
      <c r="E109" s="21" t="s">
        <v>85</v>
      </c>
      <c r="F109" s="17"/>
      <c r="G109" s="202"/>
      <c r="H109" s="149" t="s">
        <v>343</v>
      </c>
      <c r="I109" s="201" t="s">
        <v>83</v>
      </c>
      <c r="J109" s="21"/>
      <c r="K109" s="17"/>
      <c r="L109" s="149" t="s">
        <v>343</v>
      </c>
      <c r="M109" s="21" t="s">
        <v>349</v>
      </c>
      <c r="N109" s="17"/>
      <c r="O109" s="17"/>
      <c r="P109" s="149" t="s">
        <v>343</v>
      </c>
      <c r="Q109" s="205" t="s">
        <v>160</v>
      </c>
      <c r="R109" s="16"/>
      <c r="S109" s="28"/>
      <c r="T109" s="240"/>
      <c r="U109" s="101"/>
      <c r="V109" s="6"/>
      <c r="W109" s="6"/>
      <c r="X109" s="6"/>
    </row>
    <row r="110" spans="1:24" ht="18" customHeight="1">
      <c r="A110" s="94" t="s">
        <v>341</v>
      </c>
      <c r="B110" s="7"/>
      <c r="C110" s="239"/>
      <c r="D110" s="203" t="s">
        <v>343</v>
      </c>
      <c r="E110" s="49" t="s">
        <v>129</v>
      </c>
      <c r="F110" s="17"/>
      <c r="G110" s="202"/>
      <c r="H110" s="149" t="s">
        <v>343</v>
      </c>
      <c r="I110" s="49" t="s">
        <v>222</v>
      </c>
      <c r="J110" s="21"/>
      <c r="K110" s="17"/>
      <c r="L110" s="149" t="s">
        <v>343</v>
      </c>
      <c r="M110" s="21" t="s">
        <v>223</v>
      </c>
      <c r="N110" s="17"/>
      <c r="O110" s="17"/>
      <c r="P110" s="149" t="s">
        <v>343</v>
      </c>
      <c r="Q110" s="21" t="s">
        <v>135</v>
      </c>
      <c r="R110" s="16"/>
      <c r="S110" s="28"/>
      <c r="T110" s="240"/>
      <c r="U110" s="101"/>
      <c r="V110" s="6"/>
      <c r="W110" s="6"/>
      <c r="X110" s="6"/>
    </row>
    <row r="111" spans="1:24" ht="18" customHeight="1" thickBot="1">
      <c r="A111" s="94" t="s">
        <v>341</v>
      </c>
      <c r="B111" s="225"/>
      <c r="C111" s="241" t="s">
        <v>224</v>
      </c>
      <c r="D111" s="484" t="s">
        <v>422</v>
      </c>
      <c r="E111" s="206" t="s">
        <v>225</v>
      </c>
      <c r="F111" s="115"/>
      <c r="G111" s="150" t="s">
        <v>422</v>
      </c>
      <c r="H111" s="206" t="s">
        <v>226</v>
      </c>
      <c r="I111" s="50"/>
      <c r="J111" s="150" t="s">
        <v>422</v>
      </c>
      <c r="K111" s="139" t="s">
        <v>227</v>
      </c>
      <c r="L111" s="50"/>
      <c r="M111" s="150" t="s">
        <v>366</v>
      </c>
      <c r="N111" s="139" t="s">
        <v>228</v>
      </c>
      <c r="O111" s="115"/>
      <c r="P111" s="150" t="s">
        <v>343</v>
      </c>
      <c r="Q111" s="139" t="s">
        <v>350</v>
      </c>
      <c r="R111" s="137"/>
      <c r="S111" s="207"/>
      <c r="T111" s="242"/>
      <c r="U111" s="101"/>
      <c r="V111" s="6"/>
      <c r="W111" s="6"/>
      <c r="X111" s="6"/>
    </row>
    <row r="112" spans="1:24" ht="18" customHeight="1">
      <c r="A112" s="355"/>
      <c r="B112" s="4" t="s">
        <v>390</v>
      </c>
      <c r="C112" s="5"/>
      <c r="D112" s="478">
        <v>550.1</v>
      </c>
      <c r="E112" s="12" t="s">
        <v>87</v>
      </c>
      <c r="F112" s="554">
        <v>381.8</v>
      </c>
      <c r="G112" s="12" t="s">
        <v>456</v>
      </c>
      <c r="H112" s="554">
        <v>213.9</v>
      </c>
      <c r="I112" s="387" t="s">
        <v>89</v>
      </c>
      <c r="J112" s="393"/>
      <c r="K112" s="437" t="s">
        <v>24</v>
      </c>
      <c r="L112" s="438">
        <f>D112/25.4</f>
        <v>21.657480314960633</v>
      </c>
      <c r="M112" s="387" t="s">
        <v>90</v>
      </c>
      <c r="N112" s="438">
        <f>F112/25.4</f>
        <v>15.031496062992128</v>
      </c>
      <c r="O112" s="12" t="s">
        <v>91</v>
      </c>
      <c r="P112" s="38">
        <f>H112/25.4</f>
        <v>8.4212598425196852</v>
      </c>
      <c r="Q112" s="387" t="s">
        <v>92</v>
      </c>
      <c r="R112" s="387" t="s">
        <v>93</v>
      </c>
      <c r="S112" s="386"/>
      <c r="T112" s="427"/>
      <c r="U112" s="6"/>
      <c r="V112" s="6"/>
      <c r="W112" s="6"/>
      <c r="X112" s="6"/>
    </row>
    <row r="113" spans="1:24" ht="18" customHeight="1">
      <c r="A113" s="355"/>
      <c r="B113" s="365"/>
      <c r="C113" s="3"/>
      <c r="D113" s="439"/>
      <c r="E113" s="12"/>
      <c r="F113" s="555">
        <v>491.8</v>
      </c>
      <c r="G113" s="12" t="s">
        <v>454</v>
      </c>
      <c r="H113" s="246"/>
      <c r="I113" s="387"/>
      <c r="J113" s="393"/>
      <c r="K113" s="437"/>
      <c r="L113" s="438"/>
      <c r="M113" s="387"/>
      <c r="N113" s="438">
        <f>F113/25.4</f>
        <v>19.362204724409452</v>
      </c>
      <c r="O113" s="12" t="s">
        <v>91</v>
      </c>
      <c r="P113" s="38"/>
      <c r="Q113" s="387"/>
      <c r="R113" s="387"/>
      <c r="S113" s="386"/>
      <c r="T113" s="427"/>
      <c r="U113" s="6"/>
      <c r="V113" s="6"/>
      <c r="W113" s="6"/>
      <c r="X113" s="6"/>
    </row>
    <row r="114" spans="1:24" ht="18" customHeight="1">
      <c r="A114" s="355"/>
      <c r="B114" s="359"/>
      <c r="C114" s="3" t="s">
        <v>229</v>
      </c>
      <c r="D114" s="478">
        <v>329</v>
      </c>
      <c r="E114" s="387" t="s">
        <v>87</v>
      </c>
      <c r="F114" s="511">
        <v>565.1</v>
      </c>
      <c r="G114" s="387" t="s">
        <v>455</v>
      </c>
      <c r="H114" s="554">
        <v>213.9</v>
      </c>
      <c r="I114" s="387" t="s">
        <v>89</v>
      </c>
      <c r="J114" s="398"/>
      <c r="K114" s="437" t="s">
        <v>24</v>
      </c>
      <c r="L114" s="440">
        <f>IF(D114="None","",D114/25.4)</f>
        <v>12.952755905511811</v>
      </c>
      <c r="M114" s="10" t="s">
        <v>90</v>
      </c>
      <c r="N114" s="440">
        <f>IF(F114="None","",F114/25.4)</f>
        <v>22.248031496062993</v>
      </c>
      <c r="O114" s="10" t="s">
        <v>91</v>
      </c>
      <c r="P114" s="440">
        <f>IF(D114="None","",H114/25.4)</f>
        <v>8.4212598425196852</v>
      </c>
      <c r="Q114" s="387" t="s">
        <v>92</v>
      </c>
      <c r="R114" s="385" t="s">
        <v>93</v>
      </c>
      <c r="S114" s="386"/>
      <c r="T114" s="427"/>
      <c r="U114" s="6"/>
      <c r="V114" s="6"/>
      <c r="W114" s="6"/>
      <c r="X114" s="6"/>
    </row>
    <row r="115" spans="1:24" ht="18" customHeight="1">
      <c r="A115" s="355"/>
      <c r="B115" s="365"/>
      <c r="C115" s="3"/>
      <c r="D115" s="439"/>
      <c r="E115" s="12"/>
      <c r="F115" s="511">
        <v>600.6</v>
      </c>
      <c r="G115" s="12" t="s">
        <v>391</v>
      </c>
      <c r="H115" s="246"/>
      <c r="I115" s="387"/>
      <c r="J115" s="393"/>
      <c r="K115" s="437"/>
      <c r="L115" s="438"/>
      <c r="M115" s="387"/>
      <c r="N115" s="438">
        <f>F115/25.4</f>
        <v>23.645669291338585</v>
      </c>
      <c r="O115" s="12" t="s">
        <v>91</v>
      </c>
      <c r="P115" s="38"/>
      <c r="Q115" s="387"/>
      <c r="R115" s="387"/>
      <c r="S115" s="386"/>
      <c r="T115" s="427"/>
      <c r="U115" s="6"/>
      <c r="V115" s="6"/>
      <c r="W115" s="6"/>
      <c r="X115" s="6"/>
    </row>
    <row r="116" spans="1:24" ht="18" customHeight="1">
      <c r="A116" s="355"/>
      <c r="B116" s="359"/>
      <c r="C116" s="3" t="s">
        <v>94</v>
      </c>
      <c r="D116" s="478">
        <v>550.1</v>
      </c>
      <c r="E116" s="12" t="s">
        <v>87</v>
      </c>
      <c r="F116" s="479">
        <v>329</v>
      </c>
      <c r="G116" s="12" t="s">
        <v>88</v>
      </c>
      <c r="H116" s="479">
        <v>71</v>
      </c>
      <c r="I116" s="387" t="s">
        <v>89</v>
      </c>
      <c r="J116" s="398"/>
      <c r="K116" s="437" t="s">
        <v>24</v>
      </c>
      <c r="L116" s="440">
        <f>D116/25.4</f>
        <v>21.657480314960633</v>
      </c>
      <c r="M116" s="10" t="s">
        <v>90</v>
      </c>
      <c r="N116" s="440">
        <f>F116/25.4</f>
        <v>12.952755905511811</v>
      </c>
      <c r="O116" s="10" t="s">
        <v>91</v>
      </c>
      <c r="P116" s="440">
        <f>H116/25.4</f>
        <v>2.7952755905511815</v>
      </c>
      <c r="Q116" s="441" t="s">
        <v>92</v>
      </c>
      <c r="R116" s="385" t="s">
        <v>392</v>
      </c>
      <c r="S116" s="386"/>
      <c r="T116" s="427"/>
      <c r="U116" s="6"/>
      <c r="V116" s="6"/>
      <c r="W116" s="6"/>
      <c r="X116" s="6"/>
    </row>
    <row r="117" spans="1:24" ht="18" customHeight="1">
      <c r="A117" s="355"/>
      <c r="B117" s="359"/>
      <c r="C117" s="3" t="s">
        <v>591</v>
      </c>
      <c r="D117" s="513">
        <v>674</v>
      </c>
      <c r="E117" s="15" t="s">
        <v>87</v>
      </c>
      <c r="F117" s="512">
        <v>422</v>
      </c>
      <c r="G117" s="15" t="s">
        <v>88</v>
      </c>
      <c r="H117" s="512">
        <v>230</v>
      </c>
      <c r="I117" s="10" t="s">
        <v>89</v>
      </c>
      <c r="J117" s="398"/>
      <c r="K117" s="399" t="s">
        <v>24</v>
      </c>
      <c r="L117" s="440">
        <f>D117/25.4</f>
        <v>26.535433070866144</v>
      </c>
      <c r="M117" s="10" t="s">
        <v>90</v>
      </c>
      <c r="N117" s="440">
        <f>F117/25.4</f>
        <v>16.614173228346459</v>
      </c>
      <c r="O117" s="10" t="s">
        <v>91</v>
      </c>
      <c r="P117" s="440">
        <f>H117/25.4</f>
        <v>9.0551181102362204</v>
      </c>
      <c r="Q117" s="10" t="s">
        <v>92</v>
      </c>
      <c r="R117" s="374" t="s">
        <v>93</v>
      </c>
      <c r="S117" s="377"/>
      <c r="T117" s="427"/>
      <c r="U117" s="6"/>
      <c r="V117" s="6"/>
      <c r="W117" s="6"/>
      <c r="X117" s="6"/>
    </row>
    <row r="118" spans="1:24" ht="18" customHeight="1">
      <c r="A118" s="355"/>
      <c r="B118" s="359"/>
      <c r="C118" s="3" t="s">
        <v>592</v>
      </c>
      <c r="D118" s="513">
        <v>674</v>
      </c>
      <c r="E118" s="15" t="s">
        <v>87</v>
      </c>
      <c r="F118" s="512">
        <v>429</v>
      </c>
      <c r="G118" s="15" t="s">
        <v>88</v>
      </c>
      <c r="H118" s="512">
        <v>230</v>
      </c>
      <c r="I118" s="10" t="s">
        <v>89</v>
      </c>
      <c r="J118" s="398"/>
      <c r="K118" s="399" t="s">
        <v>24</v>
      </c>
      <c r="L118" s="440">
        <f>D118/25.4</f>
        <v>26.535433070866144</v>
      </c>
      <c r="M118" s="10" t="s">
        <v>90</v>
      </c>
      <c r="N118" s="440">
        <f>F118/25.4</f>
        <v>16.889763779527559</v>
      </c>
      <c r="O118" s="10" t="s">
        <v>91</v>
      </c>
      <c r="P118" s="440">
        <f>H118/25.4</f>
        <v>9.0551181102362204</v>
      </c>
      <c r="Q118" s="10" t="s">
        <v>92</v>
      </c>
      <c r="R118" s="374" t="s">
        <v>93</v>
      </c>
      <c r="S118" s="394"/>
      <c r="T118" s="427"/>
      <c r="U118" s="6"/>
      <c r="V118" s="6"/>
      <c r="W118" s="6"/>
      <c r="X118" s="6"/>
    </row>
    <row r="119" spans="1:24" ht="18" customHeight="1">
      <c r="A119" s="355"/>
      <c r="B119" s="359"/>
      <c r="C119" s="3" t="s">
        <v>230</v>
      </c>
      <c r="D119" s="442" t="s">
        <v>231</v>
      </c>
      <c r="E119" s="485">
        <v>19.2</v>
      </c>
      <c r="F119" s="212" t="s">
        <v>11</v>
      </c>
      <c r="G119" s="213" t="s">
        <v>232</v>
      </c>
      <c r="H119" s="485">
        <v>19.2</v>
      </c>
      <c r="I119" s="212" t="s">
        <v>11</v>
      </c>
      <c r="J119" s="110" t="s">
        <v>233</v>
      </c>
      <c r="K119" s="126">
        <v>19.2</v>
      </c>
      <c r="L119" s="212" t="s">
        <v>11</v>
      </c>
      <c r="M119" s="213" t="s">
        <v>234</v>
      </c>
      <c r="N119" s="126">
        <v>21.2</v>
      </c>
      <c r="O119" s="443" t="s">
        <v>393</v>
      </c>
      <c r="P119" s="6"/>
      <c r="Q119" s="6"/>
      <c r="R119" s="6"/>
      <c r="S119" s="394"/>
      <c r="T119" s="427"/>
      <c r="U119" s="6"/>
      <c r="V119" s="6"/>
      <c r="W119" s="6"/>
      <c r="X119" s="6"/>
    </row>
    <row r="120" spans="1:24" ht="18" customHeight="1">
      <c r="A120" s="355"/>
      <c r="B120" s="359"/>
      <c r="C120" s="3"/>
      <c r="D120" s="442" t="s">
        <v>235</v>
      </c>
      <c r="E120" s="486">
        <f>E119/25.4</f>
        <v>0.75590551181102361</v>
      </c>
      <c r="F120" s="443" t="s">
        <v>236</v>
      </c>
      <c r="G120" s="444" t="s">
        <v>232</v>
      </c>
      <c r="H120" s="486">
        <f>H119/25.4</f>
        <v>0.75590551181102361</v>
      </c>
      <c r="I120" s="443" t="s">
        <v>236</v>
      </c>
      <c r="J120" s="399" t="s">
        <v>233</v>
      </c>
      <c r="K120" s="486">
        <f>K119/25.4</f>
        <v>0.75590551181102361</v>
      </c>
      <c r="L120" s="443" t="s">
        <v>236</v>
      </c>
      <c r="M120" s="444" t="s">
        <v>234</v>
      </c>
      <c r="N120" s="486">
        <f>N119/25.4</f>
        <v>0.83464566929133865</v>
      </c>
      <c r="O120" s="443" t="s">
        <v>237</v>
      </c>
      <c r="P120" s="34"/>
      <c r="Q120" s="34"/>
      <c r="R120" s="34"/>
      <c r="S120" s="377"/>
      <c r="T120" s="427"/>
      <c r="U120" s="6"/>
      <c r="V120" s="6"/>
      <c r="W120" s="6"/>
      <c r="X120" s="6"/>
    </row>
    <row r="121" spans="1:24" ht="18" customHeight="1">
      <c r="A121" s="355"/>
      <c r="B121" s="359"/>
      <c r="C121" s="3" t="s">
        <v>593</v>
      </c>
      <c r="D121" s="553">
        <v>780</v>
      </c>
      <c r="E121" s="12" t="s">
        <v>238</v>
      </c>
      <c r="F121" s="245"/>
      <c r="G121" s="552">
        <v>360</v>
      </c>
      <c r="H121" s="445" t="s">
        <v>239</v>
      </c>
      <c r="I121" s="387"/>
      <c r="J121" s="551">
        <v>780</v>
      </c>
      <c r="K121" s="387" t="s">
        <v>469</v>
      </c>
      <c r="L121" s="446"/>
      <c r="M121" s="387"/>
      <c r="N121" s="446"/>
      <c r="O121" s="387"/>
      <c r="P121" s="446"/>
      <c r="Q121" s="387"/>
      <c r="R121" s="385"/>
      <c r="S121" s="386"/>
      <c r="T121" s="427"/>
      <c r="U121" s="6"/>
      <c r="V121" s="6"/>
      <c r="W121" s="6"/>
      <c r="X121" s="6"/>
    </row>
    <row r="122" spans="1:24" ht="18" customHeight="1">
      <c r="A122" s="355"/>
      <c r="B122" s="359"/>
      <c r="C122" s="3" t="s">
        <v>594</v>
      </c>
      <c r="D122" s="553">
        <v>624</v>
      </c>
      <c r="E122" s="12" t="s">
        <v>238</v>
      </c>
      <c r="F122" s="245"/>
      <c r="G122" s="552">
        <v>288</v>
      </c>
      <c r="H122" s="445" t="s">
        <v>239</v>
      </c>
      <c r="I122" s="387"/>
      <c r="J122" s="551">
        <v>780</v>
      </c>
      <c r="K122" s="387" t="s">
        <v>469</v>
      </c>
      <c r="L122" s="446"/>
      <c r="M122" s="387"/>
      <c r="N122" s="446"/>
      <c r="O122" s="387"/>
      <c r="P122" s="446"/>
      <c r="Q122" s="387"/>
      <c r="R122" s="385"/>
      <c r="S122" s="386"/>
      <c r="T122" s="427"/>
      <c r="U122" s="6"/>
      <c r="V122" s="6"/>
      <c r="W122" s="6"/>
      <c r="X122" s="6"/>
    </row>
    <row r="123" spans="1:24" ht="18" customHeight="1">
      <c r="A123" s="355"/>
      <c r="B123" s="359"/>
      <c r="C123" s="3" t="s">
        <v>96</v>
      </c>
      <c r="D123" s="447">
        <v>110</v>
      </c>
      <c r="E123" s="15" t="s">
        <v>11</v>
      </c>
      <c r="F123" s="213"/>
      <c r="G123" s="15"/>
      <c r="H123" s="444"/>
      <c r="I123" s="10"/>
      <c r="J123" s="374"/>
      <c r="K123" s="374"/>
      <c r="L123" s="375"/>
      <c r="M123" s="444"/>
      <c r="N123" s="10"/>
      <c r="O123" s="444"/>
      <c r="P123" s="10"/>
      <c r="Q123" s="444"/>
      <c r="R123" s="10"/>
      <c r="S123" s="383"/>
      <c r="T123" s="427"/>
      <c r="U123" s="373"/>
      <c r="V123" s="6"/>
      <c r="W123" s="6"/>
      <c r="X123" s="6"/>
    </row>
    <row r="124" spans="1:24" ht="18" customHeight="1">
      <c r="A124" s="355"/>
      <c r="B124" s="359"/>
      <c r="C124" s="11" t="s">
        <v>97</v>
      </c>
      <c r="D124" s="151" t="s">
        <v>364</v>
      </c>
      <c r="E124" s="444" t="s">
        <v>23</v>
      </c>
      <c r="F124" s="548">
        <v>45</v>
      </c>
      <c r="G124" s="443" t="s">
        <v>98</v>
      </c>
      <c r="H124" s="399" t="s">
        <v>22</v>
      </c>
      <c r="I124" s="548">
        <v>45</v>
      </c>
      <c r="J124" s="10" t="s">
        <v>98</v>
      </c>
      <c r="K124" s="10"/>
      <c r="L124" s="375"/>
      <c r="M124" s="444"/>
      <c r="N124" s="10"/>
      <c r="O124" s="444"/>
      <c r="P124" s="10"/>
      <c r="Q124" s="444"/>
      <c r="R124" s="10"/>
      <c r="S124" s="383"/>
      <c r="T124" s="427"/>
      <c r="U124" s="373"/>
      <c r="V124" s="6"/>
      <c r="W124" s="6"/>
      <c r="X124" s="6"/>
    </row>
    <row r="125" spans="1:24" ht="18" customHeight="1" thickBot="1">
      <c r="A125" s="355"/>
      <c r="B125" s="362"/>
      <c r="C125" s="22" t="s">
        <v>99</v>
      </c>
      <c r="D125" s="152" t="s">
        <v>151</v>
      </c>
      <c r="E125" s="448" t="s">
        <v>20</v>
      </c>
      <c r="F125" s="547">
        <v>20</v>
      </c>
      <c r="G125" s="449" t="s">
        <v>98</v>
      </c>
      <c r="H125" s="450" t="s">
        <v>21</v>
      </c>
      <c r="I125" s="547">
        <v>5</v>
      </c>
      <c r="J125" s="395" t="s">
        <v>98</v>
      </c>
      <c r="K125" s="395"/>
      <c r="L125" s="397"/>
      <c r="M125" s="397"/>
      <c r="N125" s="19"/>
      <c r="O125" s="451"/>
      <c r="P125" s="19"/>
      <c r="Q125" s="451"/>
      <c r="R125" s="19"/>
      <c r="S125" s="452"/>
      <c r="T125" s="436"/>
      <c r="U125" s="373"/>
      <c r="V125" s="6"/>
      <c r="W125" s="6"/>
      <c r="X125" s="6"/>
    </row>
    <row r="126" spans="1:24" ht="18" customHeight="1">
      <c r="A126" s="94" t="s">
        <v>341</v>
      </c>
      <c r="B126" s="20" t="s">
        <v>100</v>
      </c>
      <c r="C126" s="228" t="s">
        <v>86</v>
      </c>
      <c r="D126" s="511">
        <v>6.2</v>
      </c>
      <c r="E126" s="12" t="s">
        <v>436</v>
      </c>
      <c r="F126" s="18"/>
      <c r="G126" s="38">
        <f>D126*1000/1.7718/16/16</f>
        <v>13.669008917485042</v>
      </c>
      <c r="H126" s="12" t="s">
        <v>101</v>
      </c>
      <c r="I126" s="12"/>
      <c r="J126" s="18"/>
      <c r="K126" s="102"/>
      <c r="L126" s="480" t="s">
        <v>94</v>
      </c>
      <c r="M126" s="515">
        <v>4.2</v>
      </c>
      <c r="N126" s="12" t="s">
        <v>436</v>
      </c>
      <c r="O126" s="102"/>
      <c r="P126" s="38">
        <f>M126*1000/1.7718/16/16</f>
        <v>9.2596512021672872</v>
      </c>
      <c r="Q126" s="12" t="s">
        <v>101</v>
      </c>
      <c r="R126" s="25"/>
      <c r="S126" s="27"/>
      <c r="T126" s="427"/>
      <c r="U126" s="6"/>
      <c r="V126" s="6"/>
      <c r="W126" s="6"/>
      <c r="X126" s="6"/>
    </row>
    <row r="127" spans="1:24" ht="18" customHeight="1" thickBot="1">
      <c r="A127" s="94" t="s">
        <v>341</v>
      </c>
      <c r="B127" s="36"/>
      <c r="C127" s="11" t="s">
        <v>95</v>
      </c>
      <c r="D127" s="514">
        <v>8.3000000000000007</v>
      </c>
      <c r="E127" s="243" t="s">
        <v>601</v>
      </c>
      <c r="F127" s="248"/>
      <c r="G127" s="249">
        <f>D127*1000/1.7718/16/16</f>
        <v>18.298834518568686</v>
      </c>
      <c r="H127" s="243" t="s">
        <v>602</v>
      </c>
      <c r="I127" s="243"/>
      <c r="J127" s="514">
        <v>8.5</v>
      </c>
      <c r="K127" s="243" t="s">
        <v>603</v>
      </c>
      <c r="L127" s="248"/>
      <c r="M127" s="249">
        <f>J127*1000/1.7718/16/16</f>
        <v>18.739770290100463</v>
      </c>
      <c r="N127" s="243" t="s">
        <v>604</v>
      </c>
      <c r="O127" s="250"/>
      <c r="P127" s="243"/>
      <c r="Q127" s="248"/>
      <c r="R127" s="103"/>
      <c r="S127" s="244"/>
      <c r="T127" s="236"/>
      <c r="U127" s="6"/>
      <c r="V127" s="6"/>
      <c r="W127" s="6"/>
      <c r="X127" s="6"/>
    </row>
    <row r="128" spans="1:24" ht="18" customHeight="1">
      <c r="A128" s="94" t="s">
        <v>341</v>
      </c>
      <c r="B128" s="20" t="s">
        <v>102</v>
      </c>
      <c r="C128" s="228" t="s">
        <v>240</v>
      </c>
      <c r="D128" s="208" t="s">
        <v>533</v>
      </c>
      <c r="E128" s="122"/>
      <c r="F128" s="251" t="s">
        <v>241</v>
      </c>
      <c r="G128" s="97"/>
      <c r="H128" s="121"/>
      <c r="I128" s="221" t="s">
        <v>242</v>
      </c>
      <c r="J128" s="153" t="s">
        <v>351</v>
      </c>
      <c r="K128" s="252"/>
      <c r="L128" s="97"/>
      <c r="M128" s="97"/>
      <c r="N128" s="97"/>
      <c r="O128" s="253"/>
      <c r="P128" s="97"/>
      <c r="Q128" s="121"/>
      <c r="R128" s="124"/>
      <c r="S128" s="200"/>
      <c r="T128" s="222"/>
      <c r="U128" s="6"/>
      <c r="V128" s="6"/>
      <c r="W128" s="6"/>
      <c r="X128" s="6"/>
    </row>
    <row r="129" spans="1:24" ht="18" customHeight="1">
      <c r="A129" s="94" t="s">
        <v>341</v>
      </c>
      <c r="B129" s="7"/>
      <c r="C129" s="11" t="s">
        <v>243</v>
      </c>
      <c r="D129" s="254" t="s">
        <v>244</v>
      </c>
      <c r="E129" s="255"/>
      <c r="F129" s="256" t="s">
        <v>245</v>
      </c>
      <c r="G129" s="257"/>
      <c r="H129" s="256" t="s">
        <v>246</v>
      </c>
      <c r="I129" s="257"/>
      <c r="J129" s="256" t="s">
        <v>247</v>
      </c>
      <c r="K129" s="257"/>
      <c r="L129" s="256" t="s">
        <v>248</v>
      </c>
      <c r="M129" s="257"/>
      <c r="N129" s="256" t="s">
        <v>249</v>
      </c>
      <c r="O129" s="257"/>
      <c r="P129" s="256" t="s">
        <v>250</v>
      </c>
      <c r="Q129" s="257"/>
      <c r="R129" s="255" t="s">
        <v>251</v>
      </c>
      <c r="S129" s="258"/>
      <c r="T129" s="229"/>
      <c r="U129" s="6"/>
      <c r="V129" s="6"/>
      <c r="W129" s="6"/>
      <c r="X129" s="6"/>
    </row>
    <row r="130" spans="1:24" ht="18" customHeight="1">
      <c r="A130" s="94" t="s">
        <v>341</v>
      </c>
      <c r="B130" s="7"/>
      <c r="C130" s="11"/>
      <c r="D130" s="598" t="s">
        <v>457</v>
      </c>
      <c r="E130" s="599"/>
      <c r="F130" s="574" t="s">
        <v>340</v>
      </c>
      <c r="G130" s="575"/>
      <c r="H130" s="578" t="s">
        <v>458</v>
      </c>
      <c r="I130" s="575"/>
      <c r="J130" s="574" t="s">
        <v>340</v>
      </c>
      <c r="K130" s="575"/>
      <c r="L130" s="578" t="s">
        <v>458</v>
      </c>
      <c r="M130" s="575"/>
      <c r="N130" s="574" t="s">
        <v>342</v>
      </c>
      <c r="O130" s="575"/>
      <c r="P130" s="574" t="s">
        <v>342</v>
      </c>
      <c r="Q130" s="575"/>
      <c r="R130" s="574" t="s">
        <v>342</v>
      </c>
      <c r="S130" s="575"/>
      <c r="T130" s="229"/>
      <c r="U130" s="6"/>
      <c r="V130" s="6"/>
      <c r="W130" s="6"/>
      <c r="X130" s="6"/>
    </row>
    <row r="131" spans="1:24" ht="18" customHeight="1">
      <c r="A131" s="94" t="s">
        <v>341</v>
      </c>
      <c r="B131" s="7"/>
      <c r="C131" s="11"/>
      <c r="D131" s="254" t="s">
        <v>252</v>
      </c>
      <c r="E131" s="255"/>
      <c r="F131" s="256" t="s">
        <v>253</v>
      </c>
      <c r="G131" s="257"/>
      <c r="H131" s="259" t="s">
        <v>165</v>
      </c>
      <c r="I131" s="260"/>
      <c r="J131" s="259" t="s">
        <v>165</v>
      </c>
      <c r="K131" s="260"/>
      <c r="L131" s="259" t="s">
        <v>165</v>
      </c>
      <c r="M131" s="260"/>
      <c r="N131" s="259" t="s">
        <v>165</v>
      </c>
      <c r="O131" s="260"/>
      <c r="P131" s="259" t="s">
        <v>165</v>
      </c>
      <c r="Q131" s="260"/>
      <c r="R131" s="260" t="s">
        <v>165</v>
      </c>
      <c r="S131" s="261"/>
      <c r="T131" s="229"/>
      <c r="U131" s="6"/>
      <c r="V131" s="6"/>
      <c r="W131" s="6"/>
      <c r="X131" s="6"/>
    </row>
    <row r="132" spans="1:24" ht="18" customHeight="1" thickBot="1">
      <c r="A132" s="94" t="s">
        <v>341</v>
      </c>
      <c r="B132" s="8"/>
      <c r="C132" s="22"/>
      <c r="D132" s="574" t="s">
        <v>362</v>
      </c>
      <c r="E132" s="575"/>
      <c r="F132" s="574" t="s">
        <v>342</v>
      </c>
      <c r="G132" s="575"/>
      <c r="H132" s="262" t="s">
        <v>165</v>
      </c>
      <c r="I132" s="263"/>
      <c r="J132" s="262" t="s">
        <v>165</v>
      </c>
      <c r="K132" s="263"/>
      <c r="L132" s="262" t="s">
        <v>587</v>
      </c>
      <c r="M132" s="263"/>
      <c r="N132" s="262" t="s">
        <v>165</v>
      </c>
      <c r="O132" s="263"/>
      <c r="P132" s="262" t="s">
        <v>165</v>
      </c>
      <c r="Q132" s="263"/>
      <c r="R132" s="263" t="s">
        <v>165</v>
      </c>
      <c r="S132" s="264"/>
      <c r="T132" s="226"/>
      <c r="U132" s="6"/>
      <c r="V132" s="6"/>
      <c r="W132" s="6"/>
      <c r="X132" s="6"/>
    </row>
    <row r="133" spans="1:24" ht="18" customHeight="1">
      <c r="A133" s="94" t="s">
        <v>341</v>
      </c>
      <c r="B133" s="7" t="s">
        <v>254</v>
      </c>
      <c r="C133" s="227" t="s">
        <v>255</v>
      </c>
      <c r="D133" s="265" t="s">
        <v>256</v>
      </c>
      <c r="E133" s="266" t="s">
        <v>256</v>
      </c>
      <c r="F133" s="267" t="s">
        <v>256</v>
      </c>
      <c r="G133" s="268" t="s">
        <v>257</v>
      </c>
      <c r="H133" s="269" t="s">
        <v>258</v>
      </c>
      <c r="I133" s="267" t="s">
        <v>258</v>
      </c>
      <c r="J133" s="267" t="s">
        <v>258</v>
      </c>
      <c r="K133" s="266" t="s">
        <v>258</v>
      </c>
      <c r="L133" s="267" t="s">
        <v>258</v>
      </c>
      <c r="M133" s="267" t="s">
        <v>258</v>
      </c>
      <c r="N133" s="266" t="s">
        <v>258</v>
      </c>
      <c r="O133" s="268" t="s">
        <v>259</v>
      </c>
      <c r="P133" s="270" t="s">
        <v>260</v>
      </c>
      <c r="Q133" s="271" t="s">
        <v>260</v>
      </c>
      <c r="R133" s="270" t="s">
        <v>260</v>
      </c>
      <c r="S133" s="272" t="s">
        <v>260</v>
      </c>
      <c r="T133" s="273"/>
      <c r="U133" s="6"/>
      <c r="V133" s="6"/>
      <c r="W133" s="6"/>
      <c r="X133" s="6"/>
    </row>
    <row r="134" spans="1:24" ht="18" customHeight="1">
      <c r="A134" s="94" t="s">
        <v>341</v>
      </c>
      <c r="B134" s="274"/>
      <c r="C134" s="227" t="s">
        <v>261</v>
      </c>
      <c r="D134" s="275" t="s">
        <v>262</v>
      </c>
      <c r="E134" s="276" t="s">
        <v>263</v>
      </c>
      <c r="F134" s="277" t="s">
        <v>264</v>
      </c>
      <c r="G134" s="278" t="s">
        <v>265</v>
      </c>
      <c r="H134" s="279" t="s">
        <v>266</v>
      </c>
      <c r="I134" s="277" t="s">
        <v>267</v>
      </c>
      <c r="J134" s="277" t="s">
        <v>268</v>
      </c>
      <c r="K134" s="276" t="s">
        <v>269</v>
      </c>
      <c r="L134" s="277" t="s">
        <v>270</v>
      </c>
      <c r="M134" s="277" t="s">
        <v>271</v>
      </c>
      <c r="N134" s="276" t="s">
        <v>272</v>
      </c>
      <c r="O134" s="278" t="s">
        <v>273</v>
      </c>
      <c r="P134" s="280"/>
      <c r="Q134" s="281"/>
      <c r="R134" s="280"/>
      <c r="S134" s="282"/>
      <c r="T134" s="283"/>
      <c r="U134" s="6"/>
      <c r="V134" s="6"/>
      <c r="W134" s="6"/>
      <c r="X134" s="6"/>
    </row>
    <row r="135" spans="1:24" ht="18" customHeight="1">
      <c r="A135" s="94" t="s">
        <v>341</v>
      </c>
      <c r="B135" s="7"/>
      <c r="C135" s="227" t="s">
        <v>274</v>
      </c>
      <c r="D135" s="334">
        <v>1530</v>
      </c>
      <c r="E135" s="500" t="s">
        <v>439</v>
      </c>
      <c r="F135" s="500" t="s">
        <v>439</v>
      </c>
      <c r="G135" s="284">
        <f>SUM(D135:F135)</f>
        <v>1530</v>
      </c>
      <c r="H135" s="336">
        <v>420</v>
      </c>
      <c r="I135" s="335">
        <v>46.9</v>
      </c>
      <c r="J135" s="337">
        <v>3</v>
      </c>
      <c r="K135" s="335">
        <v>6.3</v>
      </c>
      <c r="L135" s="335">
        <v>8.1</v>
      </c>
      <c r="M135" s="501" t="s">
        <v>439</v>
      </c>
      <c r="N135" s="335">
        <v>11.7</v>
      </c>
      <c r="O135" s="285">
        <f>SUM(H135:N135)</f>
        <v>496</v>
      </c>
      <c r="P135" s="502" t="s">
        <v>439</v>
      </c>
      <c r="Q135" s="503" t="s">
        <v>439</v>
      </c>
      <c r="R135" s="503" t="s">
        <v>439</v>
      </c>
      <c r="S135" s="504" t="s">
        <v>439</v>
      </c>
      <c r="T135" s="283"/>
      <c r="U135" s="6"/>
      <c r="V135" s="6"/>
      <c r="W135" s="6"/>
      <c r="X135" s="6"/>
    </row>
    <row r="136" spans="1:24" ht="18" customHeight="1" thickBot="1">
      <c r="A136" s="94" t="s">
        <v>341</v>
      </c>
      <c r="B136" s="7"/>
      <c r="C136" s="227" t="s">
        <v>275</v>
      </c>
      <c r="D136" s="154" t="s">
        <v>276</v>
      </c>
      <c r="E136" s="155" t="s">
        <v>276</v>
      </c>
      <c r="F136" s="156" t="s">
        <v>276</v>
      </c>
      <c r="G136" s="286"/>
      <c r="H136" s="157" t="s">
        <v>459</v>
      </c>
      <c r="I136" s="156" t="s">
        <v>277</v>
      </c>
      <c r="J136" s="156" t="s">
        <v>277</v>
      </c>
      <c r="K136" s="155" t="s">
        <v>277</v>
      </c>
      <c r="L136" s="156" t="s">
        <v>277</v>
      </c>
      <c r="M136" s="156" t="s">
        <v>277</v>
      </c>
      <c r="N136" s="155" t="s">
        <v>277</v>
      </c>
      <c r="O136" s="286"/>
      <c r="P136" s="287"/>
      <c r="Q136" s="288"/>
      <c r="R136" s="287"/>
      <c r="S136" s="289"/>
      <c r="T136" s="290"/>
      <c r="U136" s="6"/>
      <c r="V136" s="6"/>
      <c r="W136" s="6"/>
      <c r="X136" s="6"/>
    </row>
    <row r="137" spans="1:24" ht="18" customHeight="1">
      <c r="A137" s="94" t="s">
        <v>341</v>
      </c>
      <c r="B137" s="20" t="s">
        <v>278</v>
      </c>
      <c r="C137" s="228" t="s">
        <v>103</v>
      </c>
      <c r="D137" s="120" t="s">
        <v>279</v>
      </c>
      <c r="E137" s="12" t="s">
        <v>104</v>
      </c>
      <c r="F137" s="13"/>
      <c r="G137" s="25"/>
      <c r="H137" s="109" t="s">
        <v>280</v>
      </c>
      <c r="I137" s="12" t="s">
        <v>281</v>
      </c>
      <c r="J137" s="18"/>
      <c r="K137" s="18"/>
      <c r="L137" s="25"/>
      <c r="M137" s="18"/>
      <c r="N137" s="25"/>
      <c r="O137" s="13"/>
      <c r="P137" s="25"/>
      <c r="Q137" s="18"/>
      <c r="R137" s="25"/>
      <c r="S137" s="27"/>
      <c r="T137" s="223"/>
      <c r="U137" s="102"/>
      <c r="V137" s="6"/>
      <c r="W137" s="6"/>
      <c r="X137" s="6"/>
    </row>
    <row r="138" spans="1:24" ht="18" customHeight="1">
      <c r="A138" s="94" t="s">
        <v>341</v>
      </c>
      <c r="B138" s="36"/>
      <c r="C138" s="11" t="s">
        <v>105</v>
      </c>
      <c r="D138" s="487">
        <v>0.5</v>
      </c>
      <c r="E138" s="16" t="s">
        <v>106</v>
      </c>
      <c r="F138" s="110"/>
      <c r="G138" s="488">
        <v>0.3</v>
      </c>
      <c r="H138" s="15" t="s">
        <v>107</v>
      </c>
      <c r="I138" s="17"/>
      <c r="J138" s="16"/>
      <c r="K138" s="16"/>
      <c r="L138" s="17"/>
      <c r="M138" s="17"/>
      <c r="N138" s="16"/>
      <c r="O138" s="110"/>
      <c r="P138" s="17"/>
      <c r="Q138" s="15"/>
      <c r="R138" s="17"/>
      <c r="S138" s="28"/>
      <c r="T138" s="229"/>
      <c r="U138" s="102"/>
      <c r="V138" s="6"/>
      <c r="W138" s="6"/>
      <c r="X138" s="6"/>
    </row>
    <row r="139" spans="1:24" ht="18" customHeight="1">
      <c r="A139" s="94" t="s">
        <v>341</v>
      </c>
      <c r="B139" s="36"/>
      <c r="C139" s="11" t="s">
        <v>282</v>
      </c>
      <c r="D139" s="487">
        <v>28</v>
      </c>
      <c r="E139" s="18" t="s">
        <v>562</v>
      </c>
      <c r="F139" s="18"/>
      <c r="G139" s="13"/>
      <c r="H139" s="488">
        <v>0.34</v>
      </c>
      <c r="I139" s="16" t="s">
        <v>283</v>
      </c>
      <c r="J139" s="25"/>
      <c r="K139" s="18"/>
      <c r="L139" s="488">
        <v>0.32</v>
      </c>
      <c r="M139" s="16" t="s">
        <v>284</v>
      </c>
      <c r="N139" s="16"/>
      <c r="O139" s="6"/>
      <c r="P139" s="291" t="s">
        <v>177</v>
      </c>
      <c r="Q139" s="18" t="s">
        <v>285</v>
      </c>
      <c r="R139" s="16"/>
      <c r="S139" s="28"/>
      <c r="T139" s="229"/>
      <c r="U139" s="102"/>
      <c r="V139" s="6"/>
      <c r="W139" s="6"/>
      <c r="X139" s="6"/>
    </row>
    <row r="140" spans="1:24" ht="18" customHeight="1">
      <c r="B140" s="36"/>
      <c r="C140" s="11"/>
      <c r="D140" s="487">
        <v>23</v>
      </c>
      <c r="E140" s="18" t="s">
        <v>526</v>
      </c>
      <c r="F140" s="18" t="s">
        <v>563</v>
      </c>
      <c r="G140" s="18"/>
      <c r="H140" s="488"/>
      <c r="I140" s="16"/>
      <c r="J140" s="25"/>
      <c r="K140" s="18"/>
      <c r="L140" s="488"/>
      <c r="M140" s="16"/>
      <c r="N140" s="16"/>
      <c r="O140" s="6"/>
      <c r="P140" s="538"/>
      <c r="Q140" s="102"/>
      <c r="R140" s="248"/>
      <c r="S140" s="244"/>
      <c r="T140" s="236"/>
      <c r="U140" s="102"/>
      <c r="V140" s="6"/>
      <c r="W140" s="6"/>
      <c r="X140" s="6"/>
    </row>
    <row r="141" spans="1:24" ht="18" customHeight="1">
      <c r="B141" s="36"/>
      <c r="C141" s="11"/>
      <c r="D141" s="487">
        <v>16</v>
      </c>
      <c r="E141" s="18" t="s">
        <v>527</v>
      </c>
      <c r="F141" s="18" t="s">
        <v>563</v>
      </c>
      <c r="G141" s="16"/>
      <c r="H141" s="488"/>
      <c r="I141" s="16"/>
      <c r="J141" s="25"/>
      <c r="K141" s="18"/>
      <c r="L141" s="488"/>
      <c r="M141" s="16"/>
      <c r="N141" s="16"/>
      <c r="O141" s="6"/>
      <c r="P141" s="538"/>
      <c r="Q141" s="102"/>
      <c r="R141" s="248"/>
      <c r="S141" s="244"/>
      <c r="T141" s="236"/>
      <c r="U141" s="102"/>
      <c r="V141" s="6"/>
      <c r="W141" s="6"/>
      <c r="X141" s="6"/>
    </row>
    <row r="142" spans="1:24" ht="18" customHeight="1">
      <c r="B142" s="36"/>
      <c r="C142" s="11"/>
      <c r="D142" s="487">
        <v>8</v>
      </c>
      <c r="E142" s="18" t="s">
        <v>564</v>
      </c>
      <c r="F142" s="18"/>
      <c r="G142" s="16"/>
      <c r="H142" s="488"/>
      <c r="I142" s="16"/>
      <c r="J142" s="25"/>
      <c r="K142" s="18"/>
      <c r="L142" s="488"/>
      <c r="M142" s="16"/>
      <c r="N142" s="16"/>
      <c r="O142" s="6"/>
      <c r="P142" s="538"/>
      <c r="Q142" s="102"/>
      <c r="R142" s="248"/>
      <c r="S142" s="244"/>
      <c r="T142" s="236"/>
      <c r="U142" s="102"/>
      <c r="V142" s="6"/>
      <c r="W142" s="6"/>
      <c r="X142" s="6"/>
    </row>
    <row r="143" spans="1:24" ht="18" customHeight="1">
      <c r="B143" s="36"/>
      <c r="C143" s="11"/>
      <c r="D143" s="487">
        <v>8</v>
      </c>
      <c r="E143" s="18" t="s">
        <v>565</v>
      </c>
      <c r="F143" s="18"/>
      <c r="G143" s="16"/>
      <c r="H143" s="488"/>
      <c r="I143" s="16"/>
      <c r="J143" s="25"/>
      <c r="K143" s="18"/>
      <c r="L143" s="488"/>
      <c r="M143" s="16"/>
      <c r="N143" s="16"/>
      <c r="O143" s="6"/>
      <c r="P143" s="538"/>
      <c r="Q143" s="102"/>
      <c r="R143" s="248"/>
      <c r="S143" s="244"/>
      <c r="T143" s="236"/>
      <c r="U143" s="102"/>
      <c r="V143" s="6"/>
      <c r="W143" s="6"/>
      <c r="X143" s="6"/>
    </row>
    <row r="144" spans="1:24" ht="18" customHeight="1">
      <c r="B144" s="36"/>
      <c r="C144" s="11"/>
      <c r="D144" s="487">
        <v>8</v>
      </c>
      <c r="E144" s="18" t="s">
        <v>566</v>
      </c>
      <c r="F144" s="18"/>
      <c r="G144" s="16"/>
      <c r="H144" s="488"/>
      <c r="I144" s="16"/>
      <c r="J144" s="25"/>
      <c r="K144" s="18"/>
      <c r="L144" s="488"/>
      <c r="M144" s="16"/>
      <c r="N144" s="16"/>
      <c r="O144" s="6"/>
      <c r="P144" s="538"/>
      <c r="Q144" s="102"/>
      <c r="R144" s="248"/>
      <c r="S144" s="244"/>
      <c r="T144" s="236"/>
      <c r="U144" s="102"/>
      <c r="V144" s="6"/>
      <c r="W144" s="6"/>
      <c r="X144" s="6"/>
    </row>
    <row r="145" spans="1:24" ht="18" customHeight="1">
      <c r="A145" s="94" t="s">
        <v>341</v>
      </c>
      <c r="B145" s="36"/>
      <c r="C145" s="11" t="s">
        <v>286</v>
      </c>
      <c r="D145" s="532" t="s">
        <v>340</v>
      </c>
      <c r="E145" s="533" t="s">
        <v>287</v>
      </c>
      <c r="F145" s="6" t="s">
        <v>288</v>
      </c>
      <c r="G145" s="102"/>
      <c r="H145" s="420" t="s">
        <v>340</v>
      </c>
      <c r="I145" s="292" t="s">
        <v>289</v>
      </c>
      <c r="J145" s="6" t="s">
        <v>288</v>
      </c>
      <c r="K145" s="102"/>
      <c r="L145" s="293"/>
      <c r="M145" s="102"/>
      <c r="N145" s="102"/>
      <c r="O145" s="103"/>
      <c r="P145" s="294"/>
      <c r="Q145" s="248"/>
      <c r="R145" s="103"/>
      <c r="S145" s="244"/>
      <c r="T145" s="236"/>
      <c r="U145" s="102"/>
      <c r="V145" s="6"/>
      <c r="W145" s="6"/>
      <c r="X145" s="6"/>
    </row>
    <row r="146" spans="1:24" ht="18" customHeight="1" thickBot="1">
      <c r="A146" s="94" t="s">
        <v>341</v>
      </c>
      <c r="B146" s="225"/>
      <c r="C146" s="22" t="s">
        <v>108</v>
      </c>
      <c r="D146" s="209" t="s">
        <v>151</v>
      </c>
      <c r="E146" s="181" t="s">
        <v>109</v>
      </c>
      <c r="F146" s="137"/>
      <c r="G146" s="115"/>
      <c r="H146" s="137"/>
      <c r="I146" s="115"/>
      <c r="J146" s="115"/>
      <c r="K146" s="137"/>
      <c r="L146" s="115"/>
      <c r="M146" s="115"/>
      <c r="N146" s="137"/>
      <c r="O146" s="137"/>
      <c r="P146" s="115"/>
      <c r="Q146" s="137"/>
      <c r="R146" s="115"/>
      <c r="S146" s="207"/>
      <c r="T146" s="295"/>
      <c r="U146" s="6"/>
      <c r="V146" s="6"/>
      <c r="W146" s="6"/>
      <c r="X146" s="6"/>
    </row>
    <row r="147" spans="1:24" ht="18" customHeight="1">
      <c r="A147" s="94" t="s">
        <v>341</v>
      </c>
      <c r="B147" s="20" t="s">
        <v>110</v>
      </c>
      <c r="C147" s="228" t="s">
        <v>111</v>
      </c>
      <c r="D147" s="158">
        <v>5</v>
      </c>
      <c r="E147" s="97" t="s">
        <v>290</v>
      </c>
      <c r="F147" s="160">
        <v>35</v>
      </c>
      <c r="G147" s="97" t="s">
        <v>352</v>
      </c>
      <c r="H147" s="296">
        <f>(D147*1.8)+32</f>
        <v>41</v>
      </c>
      <c r="I147" s="97" t="s">
        <v>291</v>
      </c>
      <c r="J147" s="296">
        <f>(F147*1.8)+32</f>
        <v>95</v>
      </c>
      <c r="K147" s="97" t="s">
        <v>292</v>
      </c>
      <c r="L147" s="124"/>
      <c r="M147" s="297"/>
      <c r="N147" s="97"/>
      <c r="O147" s="297"/>
      <c r="P147" s="97"/>
      <c r="Q147" s="297"/>
      <c r="R147" s="97"/>
      <c r="S147" s="298"/>
      <c r="T147" s="299"/>
      <c r="U147" s="6"/>
      <c r="V147" s="6"/>
      <c r="W147" s="6"/>
      <c r="X147" s="6"/>
    </row>
    <row r="148" spans="1:24" ht="18" customHeight="1">
      <c r="A148" s="94" t="s">
        <v>341</v>
      </c>
      <c r="B148" s="36"/>
      <c r="C148" s="11" t="s">
        <v>112</v>
      </c>
      <c r="D148" s="159">
        <v>20</v>
      </c>
      <c r="E148" s="15" t="s">
        <v>293</v>
      </c>
      <c r="F148" s="161">
        <v>80</v>
      </c>
      <c r="G148" s="12" t="s">
        <v>113</v>
      </c>
      <c r="H148" s="12"/>
      <c r="I148" s="12"/>
      <c r="J148" s="194"/>
      <c r="K148" s="12"/>
      <c r="L148" s="17"/>
      <c r="M148" s="300"/>
      <c r="N148" s="15"/>
      <c r="O148" s="300"/>
      <c r="P148" s="12"/>
      <c r="Q148" s="12"/>
      <c r="R148" s="25"/>
      <c r="S148" s="27"/>
      <c r="T148" s="223"/>
      <c r="U148" s="6"/>
      <c r="V148" s="6"/>
      <c r="W148" s="6"/>
      <c r="X148" s="6"/>
    </row>
    <row r="149" spans="1:24" ht="18" customHeight="1">
      <c r="A149" s="94" t="s">
        <v>341</v>
      </c>
      <c r="B149" s="36"/>
      <c r="C149" s="11" t="s">
        <v>114</v>
      </c>
      <c r="D149" s="539">
        <v>2000</v>
      </c>
      <c r="E149" s="16" t="s">
        <v>353</v>
      </c>
      <c r="F149" s="162">
        <f>D149/0.3048</f>
        <v>6561.6797900262463</v>
      </c>
      <c r="G149" s="12" t="s">
        <v>294</v>
      </c>
      <c r="H149" s="12"/>
      <c r="I149" s="12"/>
      <c r="J149" s="194"/>
      <c r="K149" s="18"/>
      <c r="L149" s="17"/>
      <c r="M149" s="301"/>
      <c r="N149" s="16"/>
      <c r="O149" s="301"/>
      <c r="P149" s="12"/>
      <c r="Q149" s="12"/>
      <c r="R149" s="25"/>
      <c r="S149" s="27"/>
      <c r="T149" s="229"/>
      <c r="U149" s="6"/>
      <c r="V149" s="6"/>
      <c r="W149" s="6"/>
      <c r="X149" s="6"/>
    </row>
    <row r="150" spans="1:24" ht="18" customHeight="1">
      <c r="A150" s="94" t="s">
        <v>341</v>
      </c>
      <c r="B150" s="36"/>
      <c r="C150" s="11" t="s">
        <v>115</v>
      </c>
      <c r="D150" s="164" t="s">
        <v>295</v>
      </c>
      <c r="E150" s="15" t="s">
        <v>290</v>
      </c>
      <c r="F150" s="163">
        <v>60</v>
      </c>
      <c r="G150" s="15" t="s">
        <v>296</v>
      </c>
      <c r="H150" s="302">
        <f>(D150*1.8)+32</f>
        <v>14</v>
      </c>
      <c r="I150" s="15" t="s">
        <v>291</v>
      </c>
      <c r="J150" s="302">
        <f>(F150*1.8)+32</f>
        <v>140</v>
      </c>
      <c r="K150" s="12" t="s">
        <v>292</v>
      </c>
      <c r="L150" s="17"/>
      <c r="M150" s="300"/>
      <c r="N150" s="15"/>
      <c r="O150" s="303"/>
      <c r="P150" s="15"/>
      <c r="Q150" s="303"/>
      <c r="R150" s="15"/>
      <c r="S150" s="198"/>
      <c r="T150" s="304"/>
      <c r="U150" s="6"/>
      <c r="V150" s="6"/>
      <c r="W150" s="6"/>
      <c r="X150" s="6"/>
    </row>
    <row r="151" spans="1:24" ht="18" customHeight="1">
      <c r="A151" s="94" t="s">
        <v>341</v>
      </c>
      <c r="B151" s="36"/>
      <c r="C151" s="11" t="s">
        <v>116</v>
      </c>
      <c r="D151" s="159">
        <v>10</v>
      </c>
      <c r="E151" s="15" t="s">
        <v>293</v>
      </c>
      <c r="F151" s="161">
        <v>85</v>
      </c>
      <c r="G151" s="12" t="s">
        <v>113</v>
      </c>
      <c r="H151" s="12"/>
      <c r="I151" s="25"/>
      <c r="J151" s="18"/>
      <c r="K151" s="18"/>
      <c r="L151" s="17"/>
      <c r="M151" s="300"/>
      <c r="N151" s="15"/>
      <c r="O151" s="300"/>
      <c r="P151" s="12"/>
      <c r="Q151" s="12"/>
      <c r="R151" s="25"/>
      <c r="S151" s="27"/>
      <c r="T151" s="223"/>
      <c r="U151" s="6"/>
      <c r="V151" s="6"/>
      <c r="W151" s="6"/>
      <c r="X151" s="6"/>
    </row>
    <row r="152" spans="1:24" ht="18" customHeight="1" thickBot="1">
      <c r="A152" s="94" t="s">
        <v>341</v>
      </c>
      <c r="B152" s="225"/>
      <c r="C152" s="22" t="s">
        <v>117</v>
      </c>
      <c r="D152" s="165">
        <v>12192</v>
      </c>
      <c r="E152" s="137" t="s">
        <v>297</v>
      </c>
      <c r="F152" s="305">
        <f>D152/0.3048</f>
        <v>40000</v>
      </c>
      <c r="G152" s="189" t="s">
        <v>294</v>
      </c>
      <c r="H152" s="189"/>
      <c r="I152" s="188"/>
      <c r="J152" s="181"/>
      <c r="K152" s="181"/>
      <c r="L152" s="188"/>
      <c r="M152" s="306"/>
      <c r="N152" s="137"/>
      <c r="O152" s="306"/>
      <c r="P152" s="189"/>
      <c r="Q152" s="189"/>
      <c r="R152" s="188"/>
      <c r="S152" s="118"/>
      <c r="T152" s="307"/>
      <c r="U152" s="6"/>
      <c r="V152" s="6"/>
      <c r="W152" s="6"/>
      <c r="X152" s="6"/>
    </row>
    <row r="153" spans="1:24" ht="18" customHeight="1">
      <c r="A153" s="94" t="s">
        <v>341</v>
      </c>
      <c r="B153" s="20" t="s">
        <v>133</v>
      </c>
      <c r="C153" s="308"/>
      <c r="D153" s="146" t="s">
        <v>423</v>
      </c>
      <c r="E153" s="166" t="s">
        <v>118</v>
      </c>
      <c r="F153" s="97"/>
      <c r="G153" s="148" t="s">
        <v>423</v>
      </c>
      <c r="H153" s="167" t="s">
        <v>119</v>
      </c>
      <c r="I153" s="124"/>
      <c r="J153" s="23"/>
      <c r="K153" s="121"/>
      <c r="L153" s="168"/>
      <c r="M153" s="148" t="s">
        <v>423</v>
      </c>
      <c r="N153" s="166" t="s">
        <v>120</v>
      </c>
      <c r="O153" s="168"/>
      <c r="P153" s="148" t="s">
        <v>424</v>
      </c>
      <c r="Q153" s="64" t="s">
        <v>121</v>
      </c>
      <c r="R153" s="23"/>
      <c r="S153" s="24"/>
      <c r="T153" s="309" t="s">
        <v>298</v>
      </c>
      <c r="U153" s="6"/>
      <c r="V153" s="6"/>
      <c r="W153" s="6"/>
      <c r="X153" s="6"/>
    </row>
    <row r="154" spans="1:24" ht="18" customHeight="1">
      <c r="A154" s="94" t="s">
        <v>341</v>
      </c>
      <c r="B154" s="36"/>
      <c r="C154" s="11"/>
      <c r="D154" s="169" t="s">
        <v>440</v>
      </c>
      <c r="E154" s="63" t="s">
        <v>299</v>
      </c>
      <c r="F154" s="12"/>
      <c r="G154" s="170" t="s">
        <v>151</v>
      </c>
      <c r="H154" s="98" t="s">
        <v>532</v>
      </c>
      <c r="I154" s="25"/>
      <c r="J154" s="149" t="s">
        <v>366</v>
      </c>
      <c r="K154" s="98" t="s">
        <v>300</v>
      </c>
      <c r="L154" s="12"/>
      <c r="M154" s="170" t="s">
        <v>368</v>
      </c>
      <c r="N154" s="98" t="s">
        <v>534</v>
      </c>
      <c r="O154" s="25"/>
      <c r="P154" s="149" t="s">
        <v>423</v>
      </c>
      <c r="Q154" s="63" t="s">
        <v>301</v>
      </c>
      <c r="R154" s="16"/>
      <c r="S154" s="26"/>
      <c r="T154" s="223"/>
      <c r="U154" s="6"/>
      <c r="V154" s="6"/>
      <c r="W154" s="6"/>
      <c r="X154" s="6"/>
    </row>
    <row r="155" spans="1:24" ht="18" customHeight="1">
      <c r="A155" s="94" t="s">
        <v>341</v>
      </c>
      <c r="B155" s="36"/>
      <c r="C155" s="11"/>
      <c r="D155" s="169" t="s">
        <v>423</v>
      </c>
      <c r="E155" s="63" t="s">
        <v>426</v>
      </c>
      <c r="F155" s="12"/>
      <c r="G155" s="170" t="s">
        <v>425</v>
      </c>
      <c r="H155" s="98" t="s">
        <v>302</v>
      </c>
      <c r="I155" s="25"/>
      <c r="J155" s="171" t="s">
        <v>423</v>
      </c>
      <c r="K155" s="172" t="s">
        <v>306</v>
      </c>
      <c r="L155" s="12"/>
      <c r="M155" s="149" t="s">
        <v>151</v>
      </c>
      <c r="N155" s="63" t="s">
        <v>567</v>
      </c>
      <c r="O155" s="25"/>
      <c r="P155" s="149" t="s">
        <v>440</v>
      </c>
      <c r="Q155" s="98" t="s">
        <v>303</v>
      </c>
      <c r="R155" s="16"/>
      <c r="S155" s="26"/>
      <c r="T155" s="540"/>
      <c r="U155" s="6"/>
      <c r="V155" s="6"/>
      <c r="W155" s="6"/>
      <c r="X155" s="6"/>
    </row>
    <row r="156" spans="1:24" ht="18" customHeight="1">
      <c r="A156" s="94" t="s">
        <v>341</v>
      </c>
      <c r="B156" s="36"/>
      <c r="C156" s="11"/>
      <c r="D156" s="149" t="s">
        <v>440</v>
      </c>
      <c r="E156" s="172" t="s">
        <v>304</v>
      </c>
      <c r="F156" s="12"/>
      <c r="G156" s="149" t="s">
        <v>440</v>
      </c>
      <c r="H156" s="98" t="s">
        <v>305</v>
      </c>
      <c r="I156" s="25"/>
      <c r="J156" s="149" t="s">
        <v>399</v>
      </c>
      <c r="K156" s="98" t="s">
        <v>307</v>
      </c>
      <c r="L156" s="12"/>
      <c r="M156" s="149" t="s">
        <v>366</v>
      </c>
      <c r="N156" s="98" t="s">
        <v>427</v>
      </c>
      <c r="O156" s="25"/>
      <c r="P156" s="149" t="s">
        <v>399</v>
      </c>
      <c r="Q156" s="172" t="s">
        <v>428</v>
      </c>
      <c r="R156" s="18"/>
      <c r="S156" s="26"/>
      <c r="T156" s="223"/>
      <c r="U156" s="6"/>
      <c r="V156" s="6"/>
      <c r="W156" s="6"/>
      <c r="X156" s="6"/>
    </row>
    <row r="157" spans="1:24" ht="18" customHeight="1">
      <c r="A157" s="94" t="s">
        <v>341</v>
      </c>
      <c r="B157" s="36"/>
      <c r="C157" s="11"/>
      <c r="D157" s="142" t="s">
        <v>425</v>
      </c>
      <c r="E157" s="172" t="s">
        <v>429</v>
      </c>
      <c r="F157" s="12"/>
      <c r="G157" s="170" t="s">
        <v>425</v>
      </c>
      <c r="H157" s="98" t="s">
        <v>430</v>
      </c>
      <c r="I157" s="25"/>
      <c r="J157" s="171" t="s">
        <v>425</v>
      </c>
      <c r="K157" s="172" t="s">
        <v>431</v>
      </c>
      <c r="L157" s="12"/>
      <c r="M157" s="149" t="s">
        <v>425</v>
      </c>
      <c r="N157" s="98" t="s">
        <v>432</v>
      </c>
      <c r="O157" s="25"/>
      <c r="P157" s="149" t="s">
        <v>368</v>
      </c>
      <c r="Q157" s="172" t="s">
        <v>460</v>
      </c>
      <c r="R157" s="18"/>
      <c r="S157" s="26"/>
      <c r="T157" s="223"/>
      <c r="U157" s="6"/>
      <c r="V157" s="6"/>
      <c r="W157" s="6"/>
      <c r="X157" s="6"/>
    </row>
    <row r="158" spans="1:24" ht="18" customHeight="1">
      <c r="A158" s="94" t="s">
        <v>341</v>
      </c>
      <c r="B158" s="36"/>
      <c r="C158" s="11"/>
      <c r="D158" s="170" t="s">
        <v>423</v>
      </c>
      <c r="E158" s="98" t="s">
        <v>122</v>
      </c>
      <c r="F158" s="25"/>
      <c r="G158" s="149" t="s">
        <v>433</v>
      </c>
      <c r="H158" s="470" t="s">
        <v>434</v>
      </c>
      <c r="I158" s="101"/>
      <c r="J158" s="149" t="s">
        <v>541</v>
      </c>
      <c r="K158" s="470" t="s">
        <v>568</v>
      </c>
      <c r="L158" s="101"/>
      <c r="M158" s="149" t="s">
        <v>463</v>
      </c>
      <c r="N158" s="470" t="s">
        <v>461</v>
      </c>
      <c r="O158" s="18"/>
      <c r="P158" s="508" t="s">
        <v>470</v>
      </c>
      <c r="Q158" s="509" t="s">
        <v>462</v>
      </c>
      <c r="R158" s="25"/>
      <c r="S158" s="27"/>
      <c r="T158" s="231"/>
      <c r="U158" s="6"/>
      <c r="V158" s="6"/>
      <c r="W158" s="6"/>
      <c r="X158" s="6"/>
    </row>
    <row r="159" spans="1:24" ht="18" customHeight="1">
      <c r="A159" s="94" t="s">
        <v>341</v>
      </c>
      <c r="B159" s="36"/>
      <c r="C159" s="11" t="s">
        <v>530</v>
      </c>
      <c r="D159" s="128" t="s">
        <v>529</v>
      </c>
      <c r="E159" s="16" t="s">
        <v>123</v>
      </c>
      <c r="F159" s="15"/>
      <c r="G159" s="17"/>
      <c r="H159" s="95"/>
      <c r="I159" s="15"/>
      <c r="J159" s="17"/>
      <c r="K159" s="310"/>
      <c r="L159" s="95"/>
      <c r="M159" s="15"/>
      <c r="N159" s="17"/>
      <c r="O159" s="15"/>
      <c r="P159" s="15"/>
      <c r="Q159" s="15"/>
      <c r="R159" s="17"/>
      <c r="S159" s="28"/>
      <c r="T159" s="230"/>
      <c r="U159" s="6"/>
      <c r="V159" s="6"/>
      <c r="W159" s="6"/>
      <c r="X159" s="6"/>
    </row>
    <row r="160" spans="1:24" ht="18" customHeight="1">
      <c r="A160" s="94" t="s">
        <v>341</v>
      </c>
      <c r="B160" s="36"/>
      <c r="C160" s="11" t="s">
        <v>308</v>
      </c>
      <c r="D160" s="210" t="s">
        <v>438</v>
      </c>
      <c r="E160" s="95"/>
      <c r="F160" s="16" t="s">
        <v>309</v>
      </c>
      <c r="G160" s="17"/>
      <c r="H160" s="16"/>
      <c r="I160" s="175">
        <v>8</v>
      </c>
      <c r="J160" s="15" t="s">
        <v>124</v>
      </c>
      <c r="K160" s="310"/>
      <c r="L160" s="15"/>
      <c r="M160" s="15"/>
      <c r="N160" s="17"/>
      <c r="O160" s="15"/>
      <c r="P160" s="15"/>
      <c r="Q160" s="15"/>
      <c r="R160" s="17"/>
      <c r="S160" s="28"/>
      <c r="T160" s="229"/>
      <c r="U160" s="6"/>
      <c r="V160" s="6"/>
      <c r="W160" s="6"/>
      <c r="X160" s="6"/>
    </row>
    <row r="161" spans="1:24" ht="18" customHeight="1" thickBot="1">
      <c r="A161" s="94" t="s">
        <v>341</v>
      </c>
      <c r="B161" s="225"/>
      <c r="C161" s="22" t="s">
        <v>125</v>
      </c>
      <c r="D161" s="340" t="s">
        <v>435</v>
      </c>
      <c r="E161" s="247"/>
      <c r="F161" s="189"/>
      <c r="G161" s="311"/>
      <c r="H161" s="189"/>
      <c r="I161" s="188"/>
      <c r="J161" s="311"/>
      <c r="K161" s="181"/>
      <c r="L161" s="188"/>
      <c r="M161" s="311"/>
      <c r="N161" s="181"/>
      <c r="O161" s="189"/>
      <c r="P161" s="188"/>
      <c r="Q161" s="189"/>
      <c r="R161" s="188"/>
      <c r="S161" s="118"/>
      <c r="T161" s="307"/>
      <c r="U161" s="6"/>
      <c r="V161" s="6"/>
      <c r="W161" s="6"/>
      <c r="X161" s="6"/>
    </row>
    <row r="162" spans="1:24" ht="18" customHeight="1">
      <c r="A162" s="94" t="s">
        <v>341</v>
      </c>
      <c r="B162" s="7" t="s">
        <v>126</v>
      </c>
      <c r="C162" s="11" t="s">
        <v>310</v>
      </c>
      <c r="D162" s="338" t="s">
        <v>367</v>
      </c>
      <c r="E162" s="51" t="s">
        <v>311</v>
      </c>
      <c r="F162" s="97"/>
      <c r="G162" s="221" t="s">
        <v>312</v>
      </c>
      <c r="H162" s="567" t="s">
        <v>340</v>
      </c>
      <c r="I162" s="567"/>
      <c r="J162" s="51" t="s">
        <v>313</v>
      </c>
      <c r="K162" s="312"/>
      <c r="L162" s="97"/>
      <c r="M162" s="121"/>
      <c r="N162" s="97"/>
      <c r="O162" s="312"/>
      <c r="P162" s="97"/>
      <c r="Q162" s="166"/>
      <c r="R162" s="51"/>
      <c r="S162" s="52"/>
      <c r="T162" s="29"/>
    </row>
    <row r="163" spans="1:24" ht="18" customHeight="1">
      <c r="A163" s="94" t="s">
        <v>341</v>
      </c>
      <c r="B163" s="7"/>
      <c r="C163" s="11" t="s">
        <v>314</v>
      </c>
      <c r="D163" s="341" t="s">
        <v>569</v>
      </c>
      <c r="E163" s="557" t="s">
        <v>605</v>
      </c>
      <c r="F163" s="15"/>
      <c r="G163" s="110" t="s">
        <v>312</v>
      </c>
      <c r="H163" s="342" t="s">
        <v>373</v>
      </c>
      <c r="I163" s="184"/>
      <c r="J163" s="34" t="s">
        <v>313</v>
      </c>
      <c r="K163" s="313"/>
      <c r="L163" s="15"/>
      <c r="M163" s="16"/>
      <c r="N163" s="15"/>
      <c r="O163" s="313"/>
      <c r="P163" s="15"/>
      <c r="Q163" s="63"/>
      <c r="R163" s="34"/>
      <c r="S163" s="53"/>
      <c r="T163" s="32"/>
    </row>
    <row r="164" spans="1:24" ht="18" customHeight="1">
      <c r="A164" s="94" t="s">
        <v>341</v>
      </c>
      <c r="B164" s="7"/>
      <c r="C164" s="11" t="s">
        <v>315</v>
      </c>
      <c r="D164" s="556">
        <v>140000</v>
      </c>
      <c r="E164" s="34" t="s">
        <v>606</v>
      </c>
      <c r="F164" s="15"/>
      <c r="G164" s="110" t="s">
        <v>312</v>
      </c>
      <c r="H164" s="342" t="s">
        <v>442</v>
      </c>
      <c r="I164" s="184"/>
      <c r="J164" s="34" t="s">
        <v>313</v>
      </c>
      <c r="K164" s="313"/>
      <c r="L164" s="15"/>
      <c r="M164" s="16"/>
      <c r="N164" s="15"/>
      <c r="O164" s="313"/>
      <c r="P164" s="15"/>
      <c r="Q164" s="63"/>
      <c r="R164" s="34"/>
      <c r="S164" s="53"/>
      <c r="T164" s="32"/>
    </row>
    <row r="165" spans="1:24" ht="18" customHeight="1" thickBot="1">
      <c r="A165" s="94" t="s">
        <v>341</v>
      </c>
      <c r="B165" s="8"/>
      <c r="C165" s="22" t="s">
        <v>316</v>
      </c>
      <c r="D165" s="343" t="s">
        <v>369</v>
      </c>
      <c r="E165" s="50" t="s">
        <v>317</v>
      </c>
      <c r="F165" s="113"/>
      <c r="G165" s="117" t="s">
        <v>312</v>
      </c>
      <c r="H165" s="566" t="s">
        <v>369</v>
      </c>
      <c r="I165" s="566"/>
      <c r="J165" s="50" t="s">
        <v>313</v>
      </c>
      <c r="K165" s="115"/>
      <c r="L165" s="113"/>
      <c r="M165" s="137"/>
      <c r="N165" s="113"/>
      <c r="O165" s="115"/>
      <c r="P165" s="113"/>
      <c r="Q165" s="136"/>
      <c r="R165" s="50"/>
      <c r="S165" s="54"/>
      <c r="T165" s="32"/>
    </row>
    <row r="166" spans="1:24" s="6" customFormat="1" ht="2.25" customHeight="1">
      <c r="A166" s="314"/>
      <c r="B166" s="7"/>
      <c r="C166" s="11"/>
      <c r="D166" s="315"/>
      <c r="E166" s="88"/>
      <c r="F166" s="316"/>
      <c r="G166" s="317"/>
      <c r="H166" s="318"/>
      <c r="I166" s="319"/>
      <c r="J166" s="88"/>
      <c r="K166" s="320"/>
      <c r="L166" s="316"/>
      <c r="M166" s="319"/>
      <c r="N166" s="316"/>
      <c r="O166" s="320"/>
      <c r="P166" s="316"/>
      <c r="Q166" s="321"/>
      <c r="R166" s="88"/>
      <c r="S166" s="89"/>
      <c r="T166" s="32"/>
    </row>
    <row r="167" spans="1:24" s="30" customFormat="1" ht="15">
      <c r="A167" s="94" t="s">
        <v>341</v>
      </c>
      <c r="B167" s="84" t="s">
        <v>318</v>
      </c>
      <c r="C167" s="85"/>
      <c r="D167" s="211" t="s">
        <v>319</v>
      </c>
      <c r="E167" s="86" t="s">
        <v>320</v>
      </c>
      <c r="F167" s="86" t="s">
        <v>321</v>
      </c>
      <c r="G167" s="86" t="s">
        <v>322</v>
      </c>
      <c r="H167" s="86" t="s">
        <v>588</v>
      </c>
      <c r="I167" s="86" t="s">
        <v>590</v>
      </c>
      <c r="J167" s="86"/>
      <c r="K167" s="86"/>
      <c r="L167" s="86"/>
      <c r="M167" s="86"/>
      <c r="N167" s="86"/>
      <c r="O167" s="86"/>
      <c r="P167" s="86"/>
      <c r="Q167" s="86"/>
      <c r="R167" s="86"/>
      <c r="S167" s="87"/>
      <c r="T167" s="33"/>
      <c r="U167" s="37"/>
    </row>
    <row r="168" spans="1:24" s="30" customFormat="1" ht="18" customHeight="1">
      <c r="A168" s="94" t="s">
        <v>341</v>
      </c>
      <c r="B168" s="47" t="s">
        <v>323</v>
      </c>
      <c r="C168" s="322" t="s">
        <v>324</v>
      </c>
      <c r="D168" s="345" t="s">
        <v>177</v>
      </c>
      <c r="E168" s="475" t="s">
        <v>366</v>
      </c>
      <c r="F168" s="475" t="s">
        <v>446</v>
      </c>
      <c r="G168" s="475" t="s">
        <v>446</v>
      </c>
      <c r="H168" s="475" t="s">
        <v>446</v>
      </c>
      <c r="I168" s="475" t="s">
        <v>446</v>
      </c>
      <c r="J168" s="475"/>
      <c r="K168" s="403"/>
      <c r="L168" s="61" t="s">
        <v>177</v>
      </c>
      <c r="M168" s="475"/>
      <c r="N168" s="403"/>
      <c r="O168" s="403"/>
      <c r="P168" s="61"/>
      <c r="Q168" s="61"/>
      <c r="R168" s="61"/>
      <c r="S168" s="62"/>
      <c r="T168" s="33"/>
      <c r="U168" s="37"/>
    </row>
    <row r="169" spans="1:24" s="30" customFormat="1" ht="18" customHeight="1">
      <c r="A169" s="94" t="s">
        <v>341</v>
      </c>
      <c r="B169" s="47"/>
      <c r="C169" s="322" t="s">
        <v>325</v>
      </c>
      <c r="D169" s="346" t="s">
        <v>177</v>
      </c>
      <c r="E169" s="476" t="s">
        <v>366</v>
      </c>
      <c r="F169" s="476" t="s">
        <v>151</v>
      </c>
      <c r="G169" s="55" t="s">
        <v>151</v>
      </c>
      <c r="H169" s="476" t="s">
        <v>151</v>
      </c>
      <c r="I169" s="55" t="s">
        <v>151</v>
      </c>
      <c r="J169" s="55"/>
      <c r="K169" s="404"/>
      <c r="L169" s="55" t="s">
        <v>177</v>
      </c>
      <c r="M169" s="55"/>
      <c r="N169" s="404"/>
      <c r="O169" s="404"/>
      <c r="P169" s="55"/>
      <c r="Q169" s="55"/>
      <c r="R169" s="55"/>
      <c r="S169" s="56"/>
      <c r="T169" s="33"/>
      <c r="U169" s="37"/>
    </row>
    <row r="170" spans="1:24" s="30" customFormat="1" ht="18" customHeight="1">
      <c r="A170" s="94" t="s">
        <v>341</v>
      </c>
      <c r="B170" s="47"/>
      <c r="C170" s="322" t="s">
        <v>326</v>
      </c>
      <c r="D170" s="346" t="s">
        <v>177</v>
      </c>
      <c r="E170" s="412" t="s">
        <v>154</v>
      </c>
      <c r="F170" s="476" t="s">
        <v>154</v>
      </c>
      <c r="G170" s="55" t="s">
        <v>154</v>
      </c>
      <c r="H170" s="476" t="s">
        <v>154</v>
      </c>
      <c r="I170" s="55" t="s">
        <v>154</v>
      </c>
      <c r="J170" s="55"/>
      <c r="K170" s="404"/>
      <c r="L170" s="55" t="s">
        <v>177</v>
      </c>
      <c r="M170" s="55"/>
      <c r="N170" s="404"/>
      <c r="O170" s="404"/>
      <c r="P170" s="55"/>
      <c r="Q170" s="55"/>
      <c r="R170" s="55"/>
      <c r="S170" s="56"/>
      <c r="T170" s="33"/>
      <c r="U170" s="37"/>
    </row>
    <row r="171" spans="1:24" s="30" customFormat="1" ht="18" customHeight="1">
      <c r="A171" s="94" t="s">
        <v>341</v>
      </c>
      <c r="B171" s="47"/>
      <c r="C171" s="344" t="s">
        <v>260</v>
      </c>
      <c r="D171" s="347" t="s">
        <v>177</v>
      </c>
      <c r="E171" s="413" t="s">
        <v>154</v>
      </c>
      <c r="F171" s="493" t="s">
        <v>154</v>
      </c>
      <c r="G171" s="57" t="s">
        <v>154</v>
      </c>
      <c r="H171" s="493" t="s">
        <v>154</v>
      </c>
      <c r="I171" s="57" t="s">
        <v>154</v>
      </c>
      <c r="J171" s="57"/>
      <c r="K171" s="405"/>
      <c r="L171" s="57" t="s">
        <v>177</v>
      </c>
      <c r="M171" s="57"/>
      <c r="N171" s="405"/>
      <c r="O171" s="405"/>
      <c r="P171" s="57"/>
      <c r="Q171" s="57"/>
      <c r="R171" s="57"/>
      <c r="S171" s="58"/>
      <c r="T171" s="33"/>
      <c r="U171" s="37"/>
    </row>
    <row r="172" spans="1:24" s="30" customFormat="1" ht="1.5" customHeight="1">
      <c r="A172" s="94"/>
      <c r="B172" s="47"/>
      <c r="C172" s="344"/>
      <c r="D172" s="411" t="s">
        <v>177</v>
      </c>
      <c r="E172" s="415" t="s">
        <v>177</v>
      </c>
      <c r="F172" s="494"/>
      <c r="G172" s="81"/>
      <c r="H172" s="494"/>
      <c r="I172" s="81"/>
      <c r="J172" s="81"/>
      <c r="K172" s="81"/>
      <c r="L172" s="81" t="s">
        <v>177</v>
      </c>
      <c r="M172" s="81"/>
      <c r="N172" s="81"/>
      <c r="O172" s="406"/>
      <c r="P172" s="81"/>
      <c r="Q172" s="81"/>
      <c r="R172" s="81"/>
      <c r="S172" s="82"/>
      <c r="T172" s="33"/>
      <c r="U172" s="37"/>
    </row>
    <row r="173" spans="1:24" s="83" customFormat="1" ht="18" customHeight="1">
      <c r="A173" s="314" t="s">
        <v>341</v>
      </c>
      <c r="B173" s="324" t="s">
        <v>447</v>
      </c>
      <c r="C173" s="344" t="s">
        <v>448</v>
      </c>
      <c r="D173" s="400" t="s">
        <v>177</v>
      </c>
      <c r="E173" s="414" t="s">
        <v>368</v>
      </c>
      <c r="F173" s="495" t="s">
        <v>368</v>
      </c>
      <c r="G173" s="61" t="s">
        <v>368</v>
      </c>
      <c r="H173" s="495" t="s">
        <v>368</v>
      </c>
      <c r="I173" s="61" t="s">
        <v>368</v>
      </c>
      <c r="J173" s="61"/>
      <c r="K173" s="403"/>
      <c r="L173" s="61" t="s">
        <v>177</v>
      </c>
      <c r="M173" s="61"/>
      <c r="N173" s="403"/>
      <c r="O173" s="403"/>
      <c r="P173" s="61"/>
      <c r="Q173" s="61"/>
      <c r="R173" s="61"/>
      <c r="S173" s="62"/>
      <c r="T173" s="325" t="s">
        <v>327</v>
      </c>
      <c r="U173" s="37"/>
    </row>
    <row r="174" spans="1:24" s="30" customFormat="1" ht="18" customHeight="1">
      <c r="A174" s="94" t="s">
        <v>341</v>
      </c>
      <c r="B174" s="74"/>
      <c r="C174" s="344" t="s">
        <v>449</v>
      </c>
      <c r="D174" s="346" t="s">
        <v>177</v>
      </c>
      <c r="E174" s="412" t="s">
        <v>154</v>
      </c>
      <c r="F174" s="495" t="s">
        <v>154</v>
      </c>
      <c r="G174" s="61" t="s">
        <v>154</v>
      </c>
      <c r="H174" s="495" t="s">
        <v>154</v>
      </c>
      <c r="I174" s="61" t="s">
        <v>154</v>
      </c>
      <c r="J174" s="61"/>
      <c r="K174" s="404"/>
      <c r="L174" s="55" t="s">
        <v>177</v>
      </c>
      <c r="M174" s="61"/>
      <c r="N174" s="404"/>
      <c r="O174" s="404"/>
      <c r="P174" s="55"/>
      <c r="Q174" s="55"/>
      <c r="R174" s="55"/>
      <c r="S174" s="56"/>
      <c r="T174" s="325" t="s">
        <v>328</v>
      </c>
      <c r="U174" s="37"/>
    </row>
    <row r="175" spans="1:24" s="30" customFormat="1" ht="18" customHeight="1">
      <c r="A175" s="94" t="s">
        <v>341</v>
      </c>
      <c r="B175" s="47"/>
      <c r="C175" s="344" t="s">
        <v>450</v>
      </c>
      <c r="D175" s="347" t="s">
        <v>177</v>
      </c>
      <c r="E175" s="413" t="s">
        <v>154</v>
      </c>
      <c r="F175" s="496" t="s">
        <v>154</v>
      </c>
      <c r="G175" s="57" t="s">
        <v>154</v>
      </c>
      <c r="H175" s="496" t="s">
        <v>154</v>
      </c>
      <c r="I175" s="57" t="s">
        <v>154</v>
      </c>
      <c r="J175" s="57"/>
      <c r="K175" s="405"/>
      <c r="L175" s="57" t="s">
        <v>177</v>
      </c>
      <c r="M175" s="57"/>
      <c r="N175" s="405"/>
      <c r="O175" s="405"/>
      <c r="P175" s="57"/>
      <c r="Q175" s="57"/>
      <c r="R175" s="57"/>
      <c r="S175" s="58"/>
      <c r="T175" s="33"/>
      <c r="U175" s="37"/>
    </row>
    <row r="176" spans="1:24" s="83" customFormat="1" ht="3" customHeight="1">
      <c r="A176" s="94" t="s">
        <v>341</v>
      </c>
      <c r="B176" s="47"/>
      <c r="C176" s="344"/>
      <c r="D176" s="411" t="s">
        <v>177</v>
      </c>
      <c r="E176" s="416" t="s">
        <v>177</v>
      </c>
      <c r="F176" s="477"/>
      <c r="G176" s="79"/>
      <c r="H176" s="477"/>
      <c r="I176" s="79"/>
      <c r="J176" s="79"/>
      <c r="K176" s="406"/>
      <c r="L176" s="81" t="s">
        <v>177</v>
      </c>
      <c r="M176" s="79"/>
      <c r="N176" s="406"/>
      <c r="O176" s="406"/>
      <c r="P176" s="81"/>
      <c r="Q176" s="81"/>
      <c r="R176" s="81"/>
      <c r="S176" s="82"/>
      <c r="T176" s="33"/>
      <c r="U176" s="37"/>
    </row>
    <row r="177" spans="1:21" s="30" customFormat="1" ht="18" customHeight="1">
      <c r="A177" s="94" t="s">
        <v>341</v>
      </c>
      <c r="B177" s="326"/>
      <c r="C177" s="344" t="s">
        <v>130</v>
      </c>
      <c r="D177" s="400" t="s">
        <v>177</v>
      </c>
      <c r="E177" s="414" t="s">
        <v>154</v>
      </c>
      <c r="F177" s="495" t="s">
        <v>154</v>
      </c>
      <c r="G177" s="61" t="s">
        <v>154</v>
      </c>
      <c r="H177" s="495" t="s">
        <v>154</v>
      </c>
      <c r="I177" s="61" t="s">
        <v>154</v>
      </c>
      <c r="J177" s="61"/>
      <c r="K177" s="403"/>
      <c r="L177" s="61" t="s">
        <v>177</v>
      </c>
      <c r="M177" s="61"/>
      <c r="N177" s="403"/>
      <c r="O177" s="403"/>
      <c r="P177" s="61"/>
      <c r="Q177" s="61"/>
      <c r="R177" s="61"/>
      <c r="S177" s="62"/>
      <c r="T177" s="33" t="s">
        <v>329</v>
      </c>
      <c r="U177" s="37"/>
    </row>
    <row r="178" spans="1:21" s="30" customFormat="1" ht="18" customHeight="1">
      <c r="A178" s="94" t="s">
        <v>341</v>
      </c>
      <c r="B178" s="47"/>
      <c r="C178" s="344" t="s">
        <v>137</v>
      </c>
      <c r="D178" s="346" t="s">
        <v>177</v>
      </c>
      <c r="E178" s="412" t="s">
        <v>154</v>
      </c>
      <c r="F178" s="476" t="s">
        <v>154</v>
      </c>
      <c r="G178" s="55" t="s">
        <v>154</v>
      </c>
      <c r="H178" s="476" t="s">
        <v>154</v>
      </c>
      <c r="I178" s="55" t="s">
        <v>154</v>
      </c>
      <c r="J178" s="55"/>
      <c r="K178" s="404"/>
      <c r="L178" s="55" t="s">
        <v>177</v>
      </c>
      <c r="M178" s="55"/>
      <c r="N178" s="404"/>
      <c r="O178" s="404"/>
      <c r="P178" s="55"/>
      <c r="Q178" s="55"/>
      <c r="R178" s="55"/>
      <c r="S178" s="56"/>
      <c r="T178" s="33"/>
      <c r="U178" s="37"/>
    </row>
    <row r="179" spans="1:21" s="30" customFormat="1" ht="18" customHeight="1">
      <c r="A179" s="94" t="s">
        <v>374</v>
      </c>
      <c r="B179" s="47"/>
      <c r="C179" s="344" t="s">
        <v>375</v>
      </c>
      <c r="D179" s="346" t="s">
        <v>177</v>
      </c>
      <c r="E179" s="412" t="s">
        <v>154</v>
      </c>
      <c r="F179" s="476" t="s">
        <v>154</v>
      </c>
      <c r="G179" s="55" t="s">
        <v>154</v>
      </c>
      <c r="H179" s="476" t="s">
        <v>154</v>
      </c>
      <c r="I179" s="55" t="s">
        <v>154</v>
      </c>
      <c r="J179" s="55"/>
      <c r="K179" s="404"/>
      <c r="L179" s="55" t="s">
        <v>177</v>
      </c>
      <c r="M179" s="55"/>
      <c r="N179" s="404"/>
      <c r="O179" s="404"/>
      <c r="P179" s="55"/>
      <c r="Q179" s="55"/>
      <c r="R179" s="55"/>
      <c r="S179" s="56"/>
      <c r="T179" s="33"/>
      <c r="U179" s="37"/>
    </row>
    <row r="180" spans="1:21" s="30" customFormat="1" ht="18" customHeight="1">
      <c r="A180" s="94" t="s">
        <v>374</v>
      </c>
      <c r="B180" s="47"/>
      <c r="C180" s="344" t="s">
        <v>376</v>
      </c>
      <c r="D180" s="346" t="s">
        <v>177</v>
      </c>
      <c r="E180" s="412" t="s">
        <v>154</v>
      </c>
      <c r="F180" s="476" t="s">
        <v>154</v>
      </c>
      <c r="G180" s="55" t="s">
        <v>154</v>
      </c>
      <c r="H180" s="476" t="s">
        <v>154</v>
      </c>
      <c r="I180" s="55" t="s">
        <v>154</v>
      </c>
      <c r="J180" s="55"/>
      <c r="K180" s="404"/>
      <c r="L180" s="55" t="s">
        <v>177</v>
      </c>
      <c r="M180" s="55"/>
      <c r="N180" s="404"/>
      <c r="O180" s="404"/>
      <c r="P180" s="55"/>
      <c r="Q180" s="55"/>
      <c r="R180" s="55"/>
      <c r="S180" s="56"/>
      <c r="T180" s="33"/>
      <c r="U180" s="37"/>
    </row>
    <row r="181" spans="1:21" s="30" customFormat="1" ht="18" customHeight="1">
      <c r="A181" s="94" t="s">
        <v>341</v>
      </c>
      <c r="B181" s="74"/>
      <c r="C181" s="344" t="s">
        <v>330</v>
      </c>
      <c r="D181" s="346" t="s">
        <v>177</v>
      </c>
      <c r="E181" s="412" t="s">
        <v>154</v>
      </c>
      <c r="F181" s="476" t="s">
        <v>154</v>
      </c>
      <c r="G181" s="55" t="s">
        <v>154</v>
      </c>
      <c r="H181" s="476" t="s">
        <v>154</v>
      </c>
      <c r="I181" s="55" t="s">
        <v>154</v>
      </c>
      <c r="J181" s="55"/>
      <c r="K181" s="404"/>
      <c r="L181" s="55" t="s">
        <v>177</v>
      </c>
      <c r="M181" s="55"/>
      <c r="N181" s="404"/>
      <c r="O181" s="404"/>
      <c r="P181" s="55"/>
      <c r="Q181" s="55"/>
      <c r="R181" s="55"/>
      <c r="S181" s="56"/>
      <c r="T181" s="33"/>
      <c r="U181" s="37"/>
    </row>
    <row r="182" spans="1:21" s="30" customFormat="1" ht="18" customHeight="1">
      <c r="A182" s="94" t="s">
        <v>341</v>
      </c>
      <c r="B182" s="47"/>
      <c r="C182" s="344" t="s">
        <v>131</v>
      </c>
      <c r="D182" s="346" t="s">
        <v>177</v>
      </c>
      <c r="E182" s="412" t="s">
        <v>154</v>
      </c>
      <c r="F182" s="476" t="s">
        <v>154</v>
      </c>
      <c r="G182" s="55" t="s">
        <v>154</v>
      </c>
      <c r="H182" s="476" t="s">
        <v>154</v>
      </c>
      <c r="I182" s="55" t="s">
        <v>154</v>
      </c>
      <c r="J182" s="55"/>
      <c r="K182" s="404"/>
      <c r="L182" s="55" t="s">
        <v>177</v>
      </c>
      <c r="M182" s="55"/>
      <c r="N182" s="404"/>
      <c r="O182" s="404"/>
      <c r="P182" s="55"/>
      <c r="Q182" s="55"/>
      <c r="R182" s="55"/>
      <c r="S182" s="56"/>
      <c r="T182" s="33" t="s">
        <v>329</v>
      </c>
      <c r="U182" s="37"/>
    </row>
    <row r="183" spans="1:21" s="30" customFormat="1" ht="18" customHeight="1">
      <c r="A183" s="94" t="s">
        <v>341</v>
      </c>
      <c r="B183" s="47"/>
      <c r="C183" s="344" t="s">
        <v>132</v>
      </c>
      <c r="D183" s="346" t="s">
        <v>177</v>
      </c>
      <c r="E183" s="412" t="s">
        <v>154</v>
      </c>
      <c r="F183" s="476" t="s">
        <v>154</v>
      </c>
      <c r="G183" s="55" t="s">
        <v>154</v>
      </c>
      <c r="H183" s="476" t="s">
        <v>154</v>
      </c>
      <c r="I183" s="55" t="s">
        <v>154</v>
      </c>
      <c r="J183" s="55"/>
      <c r="K183" s="404"/>
      <c r="L183" s="55" t="s">
        <v>177</v>
      </c>
      <c r="M183" s="55"/>
      <c r="N183" s="404"/>
      <c r="O183" s="404"/>
      <c r="P183" s="55"/>
      <c r="Q183" s="55"/>
      <c r="R183" s="55"/>
      <c r="S183" s="56"/>
      <c r="T183" s="33" t="s">
        <v>354</v>
      </c>
      <c r="U183" s="37"/>
    </row>
    <row r="184" spans="1:21" s="30" customFormat="1" ht="18" customHeight="1">
      <c r="A184" s="94" t="s">
        <v>341</v>
      </c>
      <c r="B184" s="47"/>
      <c r="C184" s="344" t="s">
        <v>331</v>
      </c>
      <c r="D184" s="346" t="s">
        <v>177</v>
      </c>
      <c r="E184" s="412" t="s">
        <v>366</v>
      </c>
      <c r="F184" s="476" t="s">
        <v>154</v>
      </c>
      <c r="G184" s="55" t="s">
        <v>154</v>
      </c>
      <c r="H184" s="476" t="s">
        <v>154</v>
      </c>
      <c r="I184" s="55" t="s">
        <v>154</v>
      </c>
      <c r="J184" s="55"/>
      <c r="K184" s="404"/>
      <c r="L184" s="55" t="s">
        <v>177</v>
      </c>
      <c r="M184" s="55"/>
      <c r="N184" s="404"/>
      <c r="O184" s="404"/>
      <c r="P184" s="55"/>
      <c r="Q184" s="55"/>
      <c r="R184" s="55"/>
      <c r="S184" s="56"/>
      <c r="T184" s="33" t="s">
        <v>329</v>
      </c>
      <c r="U184" s="37"/>
    </row>
    <row r="185" spans="1:21" s="30" customFormat="1" ht="18" customHeight="1">
      <c r="A185" s="94" t="s">
        <v>372</v>
      </c>
      <c r="B185" s="47"/>
      <c r="C185" s="344" t="s">
        <v>405</v>
      </c>
      <c r="D185" s="516" t="s">
        <v>340</v>
      </c>
      <c r="E185" s="412" t="s">
        <v>154</v>
      </c>
      <c r="F185" s="476" t="s">
        <v>154</v>
      </c>
      <c r="G185" s="55" t="s">
        <v>154</v>
      </c>
      <c r="H185" s="476" t="s">
        <v>154</v>
      </c>
      <c r="I185" s="55" t="s">
        <v>154</v>
      </c>
      <c r="J185" s="55"/>
      <c r="K185" s="404"/>
      <c r="L185" s="517" t="s">
        <v>340</v>
      </c>
      <c r="M185" s="55"/>
      <c r="N185" s="404"/>
      <c r="O185" s="404"/>
      <c r="P185" s="55"/>
      <c r="Q185" s="55"/>
      <c r="R185" s="55"/>
      <c r="S185" s="56"/>
      <c r="T185" s="33"/>
      <c r="U185" s="37"/>
    </row>
    <row r="186" spans="1:21" s="30" customFormat="1" ht="18" customHeight="1">
      <c r="A186" s="94" t="s">
        <v>341</v>
      </c>
      <c r="B186" s="47"/>
      <c r="C186" s="344" t="s">
        <v>332</v>
      </c>
      <c r="D186" s="346" t="s">
        <v>177</v>
      </c>
      <c r="E186" s="412" t="s">
        <v>154</v>
      </c>
      <c r="F186" s="600" t="s">
        <v>453</v>
      </c>
      <c r="G186" s="601"/>
      <c r="H186" s="549" t="s">
        <v>453</v>
      </c>
      <c r="I186" s="549" t="s">
        <v>453</v>
      </c>
      <c r="J186" s="549"/>
      <c r="K186" s="550"/>
      <c r="L186" s="55" t="s">
        <v>177</v>
      </c>
      <c r="M186" s="549"/>
      <c r="N186" s="550"/>
      <c r="O186" s="404"/>
      <c r="P186" s="55"/>
      <c r="Q186" s="55"/>
      <c r="R186" s="55"/>
      <c r="S186" s="56"/>
      <c r="T186" s="33"/>
      <c r="U186" s="37"/>
    </row>
    <row r="187" spans="1:21" s="30" customFormat="1" ht="18" customHeight="1">
      <c r="A187" s="94" t="s">
        <v>341</v>
      </c>
      <c r="B187" s="47"/>
      <c r="C187" s="344" t="s">
        <v>333</v>
      </c>
      <c r="D187" s="346" t="s">
        <v>177</v>
      </c>
      <c r="E187" s="412" t="s">
        <v>154</v>
      </c>
      <c r="F187" s="476" t="s">
        <v>154</v>
      </c>
      <c r="G187" s="55" t="s">
        <v>154</v>
      </c>
      <c r="H187" s="55" t="s">
        <v>154</v>
      </c>
      <c r="I187" s="55" t="s">
        <v>154</v>
      </c>
      <c r="J187" s="55"/>
      <c r="K187" s="404"/>
      <c r="L187" s="55" t="s">
        <v>177</v>
      </c>
      <c r="M187" s="55"/>
      <c r="N187" s="404"/>
      <c r="O187" s="404"/>
      <c r="P187" s="55"/>
      <c r="Q187" s="55"/>
      <c r="R187" s="55"/>
      <c r="S187" s="56"/>
      <c r="T187" s="33"/>
      <c r="U187" s="37"/>
    </row>
    <row r="188" spans="1:21" s="30" customFormat="1" ht="18" customHeight="1">
      <c r="A188" s="94" t="s">
        <v>400</v>
      </c>
      <c r="B188" s="47"/>
      <c r="C188" s="344" t="s">
        <v>401</v>
      </c>
      <c r="D188" s="347"/>
      <c r="E188" s="496" t="s">
        <v>154</v>
      </c>
      <c r="F188" s="496" t="s">
        <v>154</v>
      </c>
      <c r="G188" s="57" t="s">
        <v>154</v>
      </c>
      <c r="H188" s="57" t="s">
        <v>154</v>
      </c>
      <c r="I188" s="57" t="s">
        <v>154</v>
      </c>
      <c r="J188" s="57"/>
      <c r="K188" s="405"/>
      <c r="L188" s="57"/>
      <c r="M188" s="57"/>
      <c r="N188" s="405"/>
      <c r="O188" s="405"/>
      <c r="P188" s="57"/>
      <c r="Q188" s="57"/>
      <c r="R188" s="57"/>
      <c r="S188" s="58"/>
      <c r="T188" s="33"/>
      <c r="U188" s="37"/>
    </row>
    <row r="189" spans="1:21" s="83" customFormat="1" ht="3" customHeight="1">
      <c r="A189" s="94" t="s">
        <v>341</v>
      </c>
      <c r="B189" s="47"/>
      <c r="C189" s="344"/>
      <c r="D189" s="214" t="s">
        <v>177</v>
      </c>
      <c r="E189" s="416"/>
      <c r="F189" s="477"/>
      <c r="G189" s="79"/>
      <c r="H189" s="79"/>
      <c r="I189" s="79"/>
      <c r="J189" s="79"/>
      <c r="K189" s="408"/>
      <c r="L189" s="79" t="s">
        <v>177</v>
      </c>
      <c r="M189" s="79"/>
      <c r="N189" s="408"/>
      <c r="O189" s="408"/>
      <c r="P189" s="79"/>
      <c r="Q189" s="79"/>
      <c r="R189" s="79"/>
      <c r="S189" s="80"/>
      <c r="T189" s="33"/>
      <c r="U189" s="37"/>
    </row>
    <row r="190" spans="1:21" s="30" customFormat="1" ht="18" customHeight="1">
      <c r="A190" s="94" t="s">
        <v>341</v>
      </c>
      <c r="B190" s="47"/>
      <c r="C190" s="344" t="s">
        <v>355</v>
      </c>
      <c r="D190" s="400" t="s">
        <v>177</v>
      </c>
      <c r="E190" s="414" t="s">
        <v>154</v>
      </c>
      <c r="F190" s="495" t="s">
        <v>154</v>
      </c>
      <c r="G190" s="61" t="s">
        <v>154</v>
      </c>
      <c r="H190" s="61" t="s">
        <v>154</v>
      </c>
      <c r="I190" s="61" t="s">
        <v>154</v>
      </c>
      <c r="J190" s="61"/>
      <c r="K190" s="403"/>
      <c r="L190" s="61" t="s">
        <v>177</v>
      </c>
      <c r="M190" s="61"/>
      <c r="N190" s="403"/>
      <c r="O190" s="403"/>
      <c r="P190" s="61"/>
      <c r="Q190" s="61"/>
      <c r="R190" s="61"/>
      <c r="S190" s="62"/>
      <c r="T190" s="33"/>
      <c r="U190" s="37"/>
    </row>
    <row r="191" spans="1:21" s="30" customFormat="1" ht="18" customHeight="1">
      <c r="A191" s="94" t="s">
        <v>341</v>
      </c>
      <c r="B191" s="47"/>
      <c r="C191" s="344" t="s">
        <v>334</v>
      </c>
      <c r="D191" s="346" t="s">
        <v>177</v>
      </c>
      <c r="E191" s="412" t="s">
        <v>154</v>
      </c>
      <c r="F191" s="476" t="s">
        <v>154</v>
      </c>
      <c r="G191" s="55" t="s">
        <v>154</v>
      </c>
      <c r="H191" s="55" t="s">
        <v>154</v>
      </c>
      <c r="I191" s="55" t="s">
        <v>154</v>
      </c>
      <c r="J191" s="55"/>
      <c r="K191" s="404"/>
      <c r="L191" s="55" t="s">
        <v>177</v>
      </c>
      <c r="M191" s="55"/>
      <c r="N191" s="404"/>
      <c r="O191" s="404"/>
      <c r="P191" s="55"/>
      <c r="Q191" s="55"/>
      <c r="R191" s="55"/>
      <c r="S191" s="56"/>
      <c r="T191" s="33"/>
      <c r="U191" s="37"/>
    </row>
    <row r="192" spans="1:21" s="30" customFormat="1" ht="18" customHeight="1">
      <c r="A192" s="94" t="s">
        <v>341</v>
      </c>
      <c r="B192" s="47"/>
      <c r="C192" s="344" t="s">
        <v>356</v>
      </c>
      <c r="D192" s="346" t="s">
        <v>177</v>
      </c>
      <c r="E192" s="412" t="s">
        <v>154</v>
      </c>
      <c r="F192" s="476" t="s">
        <v>154</v>
      </c>
      <c r="G192" s="55" t="s">
        <v>154</v>
      </c>
      <c r="H192" s="55" t="s">
        <v>154</v>
      </c>
      <c r="I192" s="55" t="s">
        <v>154</v>
      </c>
      <c r="J192" s="55"/>
      <c r="K192" s="404"/>
      <c r="L192" s="55" t="s">
        <v>177</v>
      </c>
      <c r="M192" s="55"/>
      <c r="N192" s="404"/>
      <c r="O192" s="404"/>
      <c r="P192" s="55"/>
      <c r="Q192" s="55"/>
      <c r="R192" s="55"/>
      <c r="S192" s="56"/>
      <c r="T192" s="33"/>
      <c r="U192" s="37"/>
    </row>
    <row r="193" spans="1:21" s="30" customFormat="1" ht="18" customHeight="1">
      <c r="A193" s="94" t="s">
        <v>341</v>
      </c>
      <c r="B193" s="47"/>
      <c r="C193" s="344" t="s">
        <v>357</v>
      </c>
      <c r="D193" s="346" t="s">
        <v>177</v>
      </c>
      <c r="E193" s="412" t="s">
        <v>154</v>
      </c>
      <c r="F193" s="476" t="s">
        <v>154</v>
      </c>
      <c r="G193" s="55" t="s">
        <v>154</v>
      </c>
      <c r="H193" s="55" t="s">
        <v>154</v>
      </c>
      <c r="I193" s="55" t="s">
        <v>154</v>
      </c>
      <c r="J193" s="55"/>
      <c r="K193" s="404"/>
      <c r="L193" s="55" t="s">
        <v>177</v>
      </c>
      <c r="M193" s="55"/>
      <c r="N193" s="404"/>
      <c r="O193" s="404"/>
      <c r="P193" s="55"/>
      <c r="Q193" s="55"/>
      <c r="R193" s="55"/>
      <c r="S193" s="56"/>
      <c r="T193" s="33"/>
      <c r="U193" s="37"/>
    </row>
    <row r="194" spans="1:21" s="30" customFormat="1" ht="18" customHeight="1">
      <c r="A194" s="94" t="s">
        <v>341</v>
      </c>
      <c r="B194" s="47"/>
      <c r="C194" s="344" t="s">
        <v>335</v>
      </c>
      <c r="D194" s="346" t="s">
        <v>177</v>
      </c>
      <c r="E194" s="412" t="s">
        <v>154</v>
      </c>
      <c r="F194" s="476" t="s">
        <v>154</v>
      </c>
      <c r="G194" s="55" t="s">
        <v>154</v>
      </c>
      <c r="H194" s="55" t="s">
        <v>154</v>
      </c>
      <c r="I194" s="55" t="s">
        <v>154</v>
      </c>
      <c r="J194" s="55"/>
      <c r="K194" s="404"/>
      <c r="L194" s="55" t="s">
        <v>177</v>
      </c>
      <c r="M194" s="55"/>
      <c r="N194" s="404"/>
      <c r="O194" s="404"/>
      <c r="P194" s="55"/>
      <c r="Q194" s="55"/>
      <c r="R194" s="55"/>
      <c r="S194" s="56"/>
      <c r="T194" s="33"/>
      <c r="U194" s="37"/>
    </row>
    <row r="195" spans="1:21" s="30" customFormat="1" ht="18" customHeight="1">
      <c r="A195" s="94"/>
      <c r="B195" s="47"/>
      <c r="C195" s="344" t="s">
        <v>452</v>
      </c>
      <c r="D195" s="346"/>
      <c r="E195" s="412" t="s">
        <v>154</v>
      </c>
      <c r="F195" s="476" t="s">
        <v>154</v>
      </c>
      <c r="G195" s="55" t="s">
        <v>154</v>
      </c>
      <c r="H195" s="55" t="s">
        <v>154</v>
      </c>
      <c r="I195" s="55" t="s">
        <v>154</v>
      </c>
      <c r="J195" s="55"/>
      <c r="K195" s="404"/>
      <c r="L195" s="55"/>
      <c r="M195" s="55"/>
      <c r="N195" s="404"/>
      <c r="O195" s="404"/>
      <c r="P195" s="55"/>
      <c r="Q195" s="55"/>
      <c r="R195" s="55"/>
      <c r="S195" s="56"/>
      <c r="T195" s="33"/>
      <c r="U195" s="37"/>
    </row>
    <row r="196" spans="1:21" s="30" customFormat="1" ht="18" customHeight="1">
      <c r="A196" s="94"/>
      <c r="B196" s="47"/>
      <c r="C196" s="344" t="s">
        <v>451</v>
      </c>
      <c r="D196" s="346" t="s">
        <v>177</v>
      </c>
      <c r="E196" s="412" t="s">
        <v>154</v>
      </c>
      <c r="F196" s="476" t="s">
        <v>154</v>
      </c>
      <c r="G196" s="55" t="s">
        <v>154</v>
      </c>
      <c r="H196" s="55" t="s">
        <v>154</v>
      </c>
      <c r="I196" s="55" t="s">
        <v>154</v>
      </c>
      <c r="J196" s="55"/>
      <c r="K196" s="404"/>
      <c r="L196" s="55" t="s">
        <v>177</v>
      </c>
      <c r="M196" s="55"/>
      <c r="N196" s="404"/>
      <c r="O196" s="404"/>
      <c r="P196" s="55"/>
      <c r="Q196" s="55"/>
      <c r="R196" s="55"/>
      <c r="S196" s="56"/>
      <c r="T196" s="33"/>
      <c r="U196" s="37"/>
    </row>
    <row r="197" spans="1:21" s="30" customFormat="1" ht="18" customHeight="1">
      <c r="A197" s="94" t="s">
        <v>341</v>
      </c>
      <c r="B197" s="47"/>
      <c r="C197" s="344" t="s">
        <v>336</v>
      </c>
      <c r="D197" s="347" t="s">
        <v>177</v>
      </c>
      <c r="E197" s="413" t="s">
        <v>154</v>
      </c>
      <c r="F197" s="496" t="s">
        <v>154</v>
      </c>
      <c r="G197" s="57" t="s">
        <v>154</v>
      </c>
      <c r="H197" s="57" t="s">
        <v>154</v>
      </c>
      <c r="I197" s="57" t="s">
        <v>154</v>
      </c>
      <c r="J197" s="57"/>
      <c r="K197" s="405"/>
      <c r="L197" s="57" t="s">
        <v>177</v>
      </c>
      <c r="M197" s="57"/>
      <c r="N197" s="405"/>
      <c r="O197" s="405"/>
      <c r="P197" s="57"/>
      <c r="Q197" s="57"/>
      <c r="R197" s="57"/>
      <c r="S197" s="58"/>
      <c r="T197" s="33"/>
      <c r="U197" s="37"/>
    </row>
    <row r="198" spans="1:21" s="83" customFormat="1" ht="3" customHeight="1">
      <c r="A198" s="94" t="s">
        <v>341</v>
      </c>
      <c r="B198" s="47"/>
      <c r="C198" s="344"/>
      <c r="D198" s="411" t="s">
        <v>177</v>
      </c>
      <c r="E198" s="415" t="s">
        <v>177</v>
      </c>
      <c r="F198" s="494"/>
      <c r="G198" s="81"/>
      <c r="H198" s="81"/>
      <c r="I198" s="81"/>
      <c r="J198" s="81"/>
      <c r="K198" s="406"/>
      <c r="L198" s="81" t="s">
        <v>177</v>
      </c>
      <c r="M198" s="81"/>
      <c r="N198" s="406"/>
      <c r="O198" s="406"/>
      <c r="P198" s="81"/>
      <c r="Q198" s="81"/>
      <c r="R198" s="81"/>
      <c r="S198" s="82"/>
      <c r="T198" s="33"/>
      <c r="U198" s="37"/>
    </row>
    <row r="199" spans="1:21" s="30" customFormat="1" ht="18" customHeight="1">
      <c r="A199" s="94" t="s">
        <v>341</v>
      </c>
      <c r="B199" s="47"/>
      <c r="C199" s="344" t="s">
        <v>358</v>
      </c>
      <c r="D199" s="400" t="s">
        <v>177</v>
      </c>
      <c r="E199" s="414" t="s">
        <v>154</v>
      </c>
      <c r="F199" s="495" t="s">
        <v>154</v>
      </c>
      <c r="G199" s="61" t="s">
        <v>154</v>
      </c>
      <c r="H199" s="61" t="s">
        <v>154</v>
      </c>
      <c r="I199" s="61" t="s">
        <v>154</v>
      </c>
      <c r="J199" s="61"/>
      <c r="K199" s="409"/>
      <c r="L199" s="61" t="s">
        <v>177</v>
      </c>
      <c r="M199" s="61"/>
      <c r="N199" s="409"/>
      <c r="O199" s="409"/>
      <c r="P199" s="61"/>
      <c r="Q199" s="61"/>
      <c r="R199" s="61"/>
      <c r="S199" s="62"/>
      <c r="T199" s="33"/>
      <c r="U199" s="37"/>
    </row>
    <row r="200" spans="1:21" s="30" customFormat="1" ht="18" customHeight="1">
      <c r="A200" s="94" t="s">
        <v>341</v>
      </c>
      <c r="B200" s="47"/>
      <c r="C200" s="344" t="s">
        <v>138</v>
      </c>
      <c r="D200" s="346" t="s">
        <v>177</v>
      </c>
      <c r="E200" s="55" t="s">
        <v>577</v>
      </c>
      <c r="F200" s="497" t="s">
        <v>589</v>
      </c>
      <c r="G200" s="55" t="s">
        <v>577</v>
      </c>
      <c r="H200" s="497" t="s">
        <v>589</v>
      </c>
      <c r="I200" s="55" t="s">
        <v>577</v>
      </c>
      <c r="J200" s="55"/>
      <c r="K200" s="404"/>
      <c r="L200" s="55" t="s">
        <v>177</v>
      </c>
      <c r="M200" s="55"/>
      <c r="N200" s="404"/>
      <c r="O200" s="409"/>
      <c r="P200" s="55"/>
      <c r="Q200" s="55"/>
      <c r="R200" s="55"/>
      <c r="S200" s="56"/>
      <c r="T200" s="33"/>
      <c r="U200" s="37"/>
    </row>
    <row r="201" spans="1:21" s="30" customFormat="1" ht="18" customHeight="1">
      <c r="A201" s="94"/>
      <c r="B201" s="47"/>
      <c r="C201" s="344" t="s">
        <v>359</v>
      </c>
      <c r="D201" s="346" t="s">
        <v>177</v>
      </c>
      <c r="E201" s="55" t="s">
        <v>577</v>
      </c>
      <c r="F201" s="497" t="s">
        <v>589</v>
      </c>
      <c r="G201" s="55" t="s">
        <v>577</v>
      </c>
      <c r="H201" s="497" t="s">
        <v>589</v>
      </c>
      <c r="I201" s="55" t="s">
        <v>577</v>
      </c>
      <c r="J201" s="55"/>
      <c r="K201" s="525"/>
      <c r="L201" s="524"/>
      <c r="M201" s="55"/>
      <c r="N201" s="525"/>
      <c r="O201" s="526"/>
      <c r="P201" s="524"/>
      <c r="Q201" s="524"/>
      <c r="R201" s="524"/>
      <c r="S201" s="527"/>
      <c r="T201" s="33"/>
      <c r="U201" s="37"/>
    </row>
    <row r="202" spans="1:21" s="30" customFormat="1" ht="18" customHeight="1">
      <c r="A202" s="94" t="s">
        <v>341</v>
      </c>
      <c r="B202" s="47"/>
      <c r="C202" s="344" t="s">
        <v>485</v>
      </c>
      <c r="D202" s="347" t="s">
        <v>177</v>
      </c>
      <c r="E202" s="55" t="s">
        <v>366</v>
      </c>
      <c r="F202" s="497" t="s">
        <v>366</v>
      </c>
      <c r="G202" s="55" t="s">
        <v>366</v>
      </c>
      <c r="H202" s="558" t="s">
        <v>595</v>
      </c>
      <c r="I202" s="559"/>
      <c r="J202" s="55"/>
      <c r="K202" s="405"/>
      <c r="L202" s="57" t="s">
        <v>177</v>
      </c>
      <c r="M202" s="55"/>
      <c r="N202" s="405"/>
      <c r="O202" s="402"/>
      <c r="P202" s="57"/>
      <c r="Q202" s="57"/>
      <c r="R202" s="57"/>
      <c r="S202" s="58"/>
      <c r="T202" s="33"/>
      <c r="U202" s="37"/>
    </row>
    <row r="203" spans="1:21" s="30" customFormat="1" ht="18" customHeight="1">
      <c r="A203" s="94" t="s">
        <v>341</v>
      </c>
      <c r="B203" s="47"/>
      <c r="C203" s="344" t="s">
        <v>139</v>
      </c>
      <c r="D203" s="345" t="s">
        <v>177</v>
      </c>
      <c r="E203" s="498" t="s">
        <v>578</v>
      </c>
      <c r="F203" s="499" t="s">
        <v>154</v>
      </c>
      <c r="G203" s="59" t="s">
        <v>154</v>
      </c>
      <c r="H203" s="59" t="s">
        <v>154</v>
      </c>
      <c r="I203" s="59" t="s">
        <v>154</v>
      </c>
      <c r="J203" s="59"/>
      <c r="K203" s="407"/>
      <c r="L203" s="59" t="s">
        <v>177</v>
      </c>
      <c r="M203" s="59"/>
      <c r="N203" s="407"/>
      <c r="O203" s="417"/>
      <c r="P203" s="59"/>
      <c r="Q203" s="59"/>
      <c r="R203" s="59"/>
      <c r="S203" s="60"/>
      <c r="T203" s="33"/>
      <c r="U203" s="37"/>
    </row>
    <row r="204" spans="1:21" s="30" customFormat="1" ht="18" customHeight="1">
      <c r="A204" s="94" t="s">
        <v>341</v>
      </c>
      <c r="B204" s="47"/>
      <c r="C204" s="344" t="s">
        <v>140</v>
      </c>
      <c r="D204" s="346" t="s">
        <v>177</v>
      </c>
      <c r="E204" s="412" t="s">
        <v>154</v>
      </c>
      <c r="F204" s="476" t="s">
        <v>589</v>
      </c>
      <c r="G204" s="55" t="s">
        <v>577</v>
      </c>
      <c r="H204" s="55" t="s">
        <v>366</v>
      </c>
      <c r="I204" s="55" t="s">
        <v>366</v>
      </c>
      <c r="J204" s="55"/>
      <c r="K204" s="404"/>
      <c r="L204" s="55" t="s">
        <v>177</v>
      </c>
      <c r="M204" s="55"/>
      <c r="N204" s="404"/>
      <c r="O204" s="404"/>
      <c r="P204" s="55"/>
      <c r="Q204" s="55"/>
      <c r="R204" s="55"/>
      <c r="S204" s="56"/>
      <c r="T204" s="33"/>
      <c r="U204" s="37"/>
    </row>
    <row r="205" spans="1:21" s="30" customFormat="1" ht="18" customHeight="1">
      <c r="A205" s="94" t="s">
        <v>341</v>
      </c>
      <c r="B205" s="47"/>
      <c r="C205" s="344" t="s">
        <v>141</v>
      </c>
      <c r="D205" s="346" t="s">
        <v>177</v>
      </c>
      <c r="E205" s="412" t="s">
        <v>154</v>
      </c>
      <c r="F205" s="476" t="s">
        <v>154</v>
      </c>
      <c r="G205" s="55" t="s">
        <v>154</v>
      </c>
      <c r="H205" s="55" t="s">
        <v>154</v>
      </c>
      <c r="I205" s="55" t="s">
        <v>154</v>
      </c>
      <c r="J205" s="55"/>
      <c r="K205" s="404"/>
      <c r="L205" s="55" t="s">
        <v>177</v>
      </c>
      <c r="M205" s="55"/>
      <c r="N205" s="404"/>
      <c r="O205" s="404"/>
      <c r="P205" s="55"/>
      <c r="Q205" s="55"/>
      <c r="R205" s="55"/>
      <c r="S205" s="56"/>
      <c r="T205" s="33"/>
      <c r="U205" s="37"/>
    </row>
    <row r="206" spans="1:21" s="30" customFormat="1" ht="18" customHeight="1">
      <c r="A206" s="94" t="s">
        <v>341</v>
      </c>
      <c r="B206" s="47"/>
      <c r="C206" s="344" t="s">
        <v>142</v>
      </c>
      <c r="D206" s="346" t="s">
        <v>177</v>
      </c>
      <c r="E206" s="412" t="s">
        <v>154</v>
      </c>
      <c r="F206" s="476" t="s">
        <v>154</v>
      </c>
      <c r="G206" s="55" t="s">
        <v>154</v>
      </c>
      <c r="H206" s="497" t="s">
        <v>589</v>
      </c>
      <c r="I206" s="55" t="s">
        <v>577</v>
      </c>
      <c r="J206" s="55"/>
      <c r="K206" s="404"/>
      <c r="L206" s="55" t="s">
        <v>177</v>
      </c>
      <c r="M206" s="55"/>
      <c r="N206" s="404"/>
      <c r="O206" s="404"/>
      <c r="P206" s="55"/>
      <c r="Q206" s="55"/>
      <c r="R206" s="55"/>
      <c r="S206" s="56"/>
      <c r="T206" s="33"/>
      <c r="U206" s="37"/>
    </row>
    <row r="207" spans="1:21" s="30" customFormat="1" ht="18" customHeight="1">
      <c r="A207" s="94" t="s">
        <v>341</v>
      </c>
      <c r="B207" s="47"/>
      <c r="C207" s="344" t="s">
        <v>143</v>
      </c>
      <c r="D207" s="346" t="s">
        <v>177</v>
      </c>
      <c r="E207" s="412" t="s">
        <v>154</v>
      </c>
      <c r="F207" s="476" t="s">
        <v>154</v>
      </c>
      <c r="G207" s="55" t="s">
        <v>154</v>
      </c>
      <c r="H207" s="55" t="s">
        <v>154</v>
      </c>
      <c r="I207" s="55" t="s">
        <v>154</v>
      </c>
      <c r="J207" s="55"/>
      <c r="K207" s="404"/>
      <c r="L207" s="55" t="s">
        <v>177</v>
      </c>
      <c r="M207" s="55"/>
      <c r="N207" s="404"/>
      <c r="O207" s="404"/>
      <c r="P207" s="55"/>
      <c r="Q207" s="55"/>
      <c r="R207" s="55"/>
      <c r="S207" s="56"/>
      <c r="T207" s="33"/>
      <c r="U207" s="37"/>
    </row>
    <row r="208" spans="1:21" s="30" customFormat="1" ht="18" customHeight="1">
      <c r="A208" s="94" t="s">
        <v>341</v>
      </c>
      <c r="B208" s="47"/>
      <c r="C208" s="344" t="s">
        <v>144</v>
      </c>
      <c r="D208" s="346" t="s">
        <v>177</v>
      </c>
      <c r="E208" s="412" t="s">
        <v>366</v>
      </c>
      <c r="F208" s="476" t="s">
        <v>154</v>
      </c>
      <c r="G208" s="55" t="s">
        <v>154</v>
      </c>
      <c r="H208" s="55" t="s">
        <v>154</v>
      </c>
      <c r="I208" s="55" t="s">
        <v>154</v>
      </c>
      <c r="J208" s="55"/>
      <c r="K208" s="404"/>
      <c r="L208" s="55" t="s">
        <v>177</v>
      </c>
      <c r="M208" s="55"/>
      <c r="N208" s="404"/>
      <c r="O208" s="404"/>
      <c r="P208" s="55"/>
      <c r="Q208" s="55"/>
      <c r="R208" s="55"/>
      <c r="S208" s="56"/>
      <c r="T208" s="33"/>
      <c r="U208" s="37"/>
    </row>
    <row r="209" spans="1:25" s="30" customFormat="1" ht="18" customHeight="1">
      <c r="A209" s="94" t="s">
        <v>341</v>
      </c>
      <c r="B209" s="47"/>
      <c r="C209" s="344" t="s">
        <v>360</v>
      </c>
      <c r="D209" s="346" t="s">
        <v>177</v>
      </c>
      <c r="E209" s="55" t="s">
        <v>561</v>
      </c>
      <c r="F209" s="497" t="s">
        <v>561</v>
      </c>
      <c r="G209" s="55" t="s">
        <v>561</v>
      </c>
      <c r="H209" s="55" t="s">
        <v>561</v>
      </c>
      <c r="I209" s="55" t="s">
        <v>561</v>
      </c>
      <c r="J209" s="55"/>
      <c r="K209" s="518"/>
      <c r="L209" s="55" t="s">
        <v>177</v>
      </c>
      <c r="M209" s="55"/>
      <c r="N209" s="518"/>
      <c r="O209" s="518"/>
      <c r="P209" s="55"/>
      <c r="Q209" s="55"/>
      <c r="R209" s="55"/>
      <c r="S209" s="56"/>
      <c r="T209" s="33"/>
      <c r="U209" s="37"/>
    </row>
    <row r="210" spans="1:25" s="30" customFormat="1" ht="18" customHeight="1">
      <c r="A210" s="94" t="s">
        <v>341</v>
      </c>
      <c r="B210" s="48"/>
      <c r="C210" s="410" t="s">
        <v>397</v>
      </c>
      <c r="D210" s="347"/>
      <c r="E210" s="57" t="s">
        <v>561</v>
      </c>
      <c r="F210" s="519" t="s">
        <v>561</v>
      </c>
      <c r="G210" s="57" t="s">
        <v>561</v>
      </c>
      <c r="H210" s="57" t="s">
        <v>561</v>
      </c>
      <c r="I210" s="57" t="s">
        <v>561</v>
      </c>
      <c r="J210" s="57"/>
      <c r="K210" s="57"/>
      <c r="L210" s="57"/>
      <c r="M210" s="57"/>
      <c r="N210" s="57"/>
      <c r="O210" s="57"/>
      <c r="P210" s="57"/>
      <c r="Q210" s="57"/>
      <c r="R210" s="57"/>
      <c r="S210" s="58"/>
      <c r="T210" s="33"/>
      <c r="U210" s="37"/>
    </row>
    <row r="211" spans="1:25" s="83" customFormat="1" ht="3" customHeight="1">
      <c r="A211" s="314"/>
      <c r="B211" s="47"/>
      <c r="C211" s="323"/>
      <c r="D211" s="214"/>
      <c r="E211" s="92"/>
      <c r="F211" s="92"/>
      <c r="G211" s="91"/>
      <c r="H211" s="91"/>
      <c r="I211" s="91"/>
      <c r="J211" s="91"/>
      <c r="K211" s="92"/>
      <c r="L211" s="92"/>
      <c r="M211" s="91"/>
      <c r="N211" s="92"/>
      <c r="O211" s="92"/>
      <c r="P211" s="91"/>
      <c r="Q211" s="92"/>
      <c r="R211" s="92"/>
      <c r="S211" s="93"/>
      <c r="T211" s="33"/>
      <c r="U211" s="37"/>
    </row>
    <row r="212" spans="1:25" ht="18" customHeight="1">
      <c r="A212" s="94" t="s">
        <v>341</v>
      </c>
      <c r="B212" s="327" t="s">
        <v>337</v>
      </c>
      <c r="C212" s="90"/>
      <c r="D212" s="173" t="s">
        <v>343</v>
      </c>
      <c r="E212" s="215" t="s">
        <v>338</v>
      </c>
      <c r="F212" s="13"/>
      <c r="G212" s="174" t="s">
        <v>343</v>
      </c>
      <c r="H212" s="174" t="s">
        <v>343</v>
      </c>
      <c r="I212" s="174" t="s">
        <v>343</v>
      </c>
      <c r="J212" s="174"/>
      <c r="K212" s="12"/>
      <c r="L212" s="112"/>
      <c r="M212" s="174"/>
      <c r="N212" s="12"/>
      <c r="O212" s="12"/>
      <c r="P212" s="216"/>
      <c r="Q212" s="25"/>
      <c r="R212" s="12"/>
      <c r="S212" s="27"/>
      <c r="T212" s="328"/>
      <c r="U212" s="329"/>
      <c r="V212" s="6"/>
      <c r="W212" s="6"/>
      <c r="X212" s="6"/>
      <c r="Y212" s="6"/>
    </row>
    <row r="213" spans="1:25" ht="18" customHeight="1" thickBot="1">
      <c r="A213" s="94" t="s">
        <v>341</v>
      </c>
      <c r="B213" s="330"/>
      <c r="C213" s="31" t="s">
        <v>339</v>
      </c>
      <c r="D213" s="217">
        <v>3</v>
      </c>
      <c r="E213" s="113" t="s">
        <v>127</v>
      </c>
      <c r="F213" s="117"/>
      <c r="G213" s="115"/>
      <c r="H213" s="218"/>
      <c r="I213" s="115"/>
      <c r="J213" s="218"/>
      <c r="K213" s="218"/>
      <c r="L213" s="115"/>
      <c r="M213" s="117"/>
      <c r="N213" s="115"/>
      <c r="O213" s="117"/>
      <c r="P213" s="115"/>
      <c r="Q213" s="218"/>
      <c r="R213" s="115"/>
      <c r="S213" s="207"/>
      <c r="T213" s="331"/>
      <c r="U213" s="332"/>
      <c r="V213" s="102"/>
      <c r="W213" s="6"/>
      <c r="X213" s="6"/>
      <c r="Y213" s="6"/>
    </row>
    <row r="214" spans="1:25">
      <c r="U214" s="6"/>
      <c r="V214" s="6"/>
      <c r="W214" s="6"/>
      <c r="X214" s="6"/>
    </row>
    <row r="215" spans="1:25">
      <c r="U215" s="6"/>
      <c r="V215" s="6"/>
      <c r="W215" s="6"/>
      <c r="X215" s="6"/>
    </row>
    <row r="216" spans="1:25">
      <c r="U216" s="6"/>
      <c r="V216" s="6"/>
      <c r="W216" s="6"/>
      <c r="X216" s="6"/>
    </row>
    <row r="217" spans="1:25">
      <c r="U217" s="6"/>
      <c r="V217" s="6"/>
      <c r="W217" s="6"/>
      <c r="X217" s="6"/>
    </row>
    <row r="218" spans="1:25">
      <c r="U218" s="6"/>
      <c r="V218" s="6"/>
      <c r="W218" s="6"/>
      <c r="X218" s="6"/>
    </row>
    <row r="219" spans="1:25">
      <c r="U219" s="6"/>
      <c r="V219" s="6"/>
      <c r="W219" s="6"/>
      <c r="X219" s="6"/>
    </row>
    <row r="220" spans="1:25">
      <c r="U220" s="6"/>
      <c r="V220" s="6"/>
      <c r="W220" s="6"/>
      <c r="X220" s="6"/>
    </row>
    <row r="221" spans="1:25">
      <c r="U221" s="6"/>
      <c r="V221" s="6"/>
      <c r="W221" s="6"/>
      <c r="X221" s="6"/>
    </row>
    <row r="222" spans="1:25">
      <c r="U222" s="6"/>
      <c r="V222" s="6"/>
      <c r="W222" s="6"/>
      <c r="X222" s="6"/>
    </row>
    <row r="223" spans="1:25">
      <c r="U223" s="6"/>
      <c r="V223" s="6"/>
      <c r="W223" s="6"/>
      <c r="X223" s="6"/>
    </row>
    <row r="224" spans="1:25">
      <c r="U224" s="6"/>
      <c r="V224" s="6"/>
      <c r="W224" s="6"/>
      <c r="X224" s="6"/>
    </row>
    <row r="225" spans="21:24">
      <c r="U225" s="6"/>
      <c r="V225" s="6"/>
      <c r="W225" s="6"/>
      <c r="X225" s="6"/>
    </row>
    <row r="226" spans="21:24">
      <c r="U226" s="6"/>
      <c r="V226" s="6"/>
      <c r="W226" s="6"/>
      <c r="X226" s="6"/>
    </row>
    <row r="227" spans="21:24">
      <c r="U227" s="6"/>
      <c r="V227" s="6"/>
      <c r="W227" s="6"/>
      <c r="X227" s="6"/>
    </row>
  </sheetData>
  <autoFilter ref="A1:A227"/>
  <mergeCells count="47">
    <mergeCell ref="B1:C1"/>
    <mergeCell ref="D132:E132"/>
    <mergeCell ref="F132:G132"/>
    <mergeCell ref="D130:E130"/>
    <mergeCell ref="F186:G186"/>
    <mergeCell ref="F130:G130"/>
    <mergeCell ref="D1:K1"/>
    <mergeCell ref="H13:I13"/>
    <mergeCell ref="F5:G5"/>
    <mergeCell ref="F6:G6"/>
    <mergeCell ref="F8:G8"/>
    <mergeCell ref="F7:G7"/>
    <mergeCell ref="H3:I3"/>
    <mergeCell ref="H4:I4"/>
    <mergeCell ref="R2:S2"/>
    <mergeCell ref="D36:K36"/>
    <mergeCell ref="L36:S36"/>
    <mergeCell ref="L2:M2"/>
    <mergeCell ref="N2:O2"/>
    <mergeCell ref="F27:G27"/>
    <mergeCell ref="F2:G2"/>
    <mergeCell ref="H2:I2"/>
    <mergeCell ref="J2:K2"/>
    <mergeCell ref="F13:G13"/>
    <mergeCell ref="P2:Q2"/>
    <mergeCell ref="P130:Q130"/>
    <mergeCell ref="R130:S130"/>
    <mergeCell ref="J130:K130"/>
    <mergeCell ref="F15:G15"/>
    <mergeCell ref="H15:I15"/>
    <mergeCell ref="L130:M130"/>
    <mergeCell ref="N15:O15"/>
    <mergeCell ref="D37:F37"/>
    <mergeCell ref="H130:I130"/>
    <mergeCell ref="N130:O130"/>
    <mergeCell ref="P34:Q34"/>
    <mergeCell ref="F18:G18"/>
    <mergeCell ref="H6:I6"/>
    <mergeCell ref="H8:I8"/>
    <mergeCell ref="H18:I18"/>
    <mergeCell ref="H7:I7"/>
    <mergeCell ref="H202:I202"/>
    <mergeCell ref="H5:I5"/>
    <mergeCell ref="F17:G17"/>
    <mergeCell ref="H17:I17"/>
    <mergeCell ref="H165:I165"/>
    <mergeCell ref="H162:I162"/>
  </mergeCells>
  <phoneticPr fontId="3"/>
  <printOptions horizontalCentered="1"/>
  <pageMargins left="0.19685039370078741" right="0.19685039370078741" top="0.28000000000000003" bottom="0.23" header="0.23622047244094491" footer="0.21"/>
  <pageSetup paperSize="8" scale="3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1pagespec</vt:lpstr>
      <vt:lpstr>'1pagespec'!Print_Area</vt:lpstr>
    </vt:vector>
  </TitlesOfParts>
  <Company>NEC Home Erectronics,Ltd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E231W 1Page psec sheet</dc:title>
  <dc:creator>NECDS</dc:creator>
  <cp:lastModifiedBy>Sommerer</cp:lastModifiedBy>
  <cp:lastPrinted>2009-07-10T05:38:35Z</cp:lastPrinted>
  <dcterms:created xsi:type="dcterms:W3CDTF">2001-05-09T04:54:14Z</dcterms:created>
  <dcterms:modified xsi:type="dcterms:W3CDTF">2010-06-28T10:25:39Z</dcterms:modified>
</cp:coreProperties>
</file>