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28725" windowHeight="7725"/>
  </bookViews>
  <sheets>
    <sheet name="1pagespec" sheetId="12" r:id="rId1"/>
  </sheets>
  <definedNames>
    <definedName name="_DEM1">#REF!</definedName>
    <definedName name="_DEM2">#REF!</definedName>
    <definedName name="_DEM3">#REF!</definedName>
    <definedName name="_DEM4">#REF!</definedName>
    <definedName name="_EUR1">#REF!</definedName>
    <definedName name="_EUR2">#REF!</definedName>
    <definedName name="_EUR3">#REF!</definedName>
    <definedName name="_EUR4">#REF!</definedName>
    <definedName name="_xlnm._FilterDatabase" localSheetId="0" hidden="1">'1pagespec'!$A$1:$A$258</definedName>
    <definedName name="_USD1">#REF!</definedName>
    <definedName name="_USD2">#REF!</definedName>
    <definedName name="_USD3">#REF!</definedName>
    <definedName name="_USD4">#REF!</definedName>
    <definedName name="_xlnm.Print_Area" localSheetId="0">'1pagespec'!$A$1:$T$245</definedName>
    <definedName name="RATE2">#REF!</definedName>
    <definedName name="USDJ1">#REF!</definedName>
    <definedName name="USDJ2">#REF!</definedName>
    <definedName name="USDJ3">#REF!</definedName>
    <definedName name="USDJ4">#REF!</definedName>
  </definedNames>
  <calcPr calcId="145621"/>
</workbook>
</file>

<file path=xl/calcChain.xml><?xml version="1.0" encoding="utf-8"?>
<calcChain xmlns="http://schemas.openxmlformats.org/spreadsheetml/2006/main">
  <c r="O148" i="12" l="1"/>
  <c r="G139" i="12"/>
  <c r="P138" i="12"/>
  <c r="K133" i="12"/>
  <c r="G138" i="12"/>
  <c r="L126" i="12"/>
  <c r="K25" i="12"/>
  <c r="S22" i="12"/>
  <c r="E12" i="12"/>
  <c r="G12" i="12" s="1"/>
  <c r="L23" i="12"/>
  <c r="S20" i="12"/>
  <c r="N129" i="12"/>
  <c r="N133" i="12"/>
  <c r="H133" i="12"/>
  <c r="E133" i="12"/>
  <c r="P131" i="12"/>
  <c r="N131" i="12"/>
  <c r="L131" i="12"/>
  <c r="P130" i="12"/>
  <c r="N130" i="12"/>
  <c r="L130" i="12"/>
  <c r="P128" i="12"/>
  <c r="N128" i="12"/>
  <c r="L128" i="12"/>
  <c r="N127" i="12"/>
  <c r="P126" i="12"/>
  <c r="N126" i="12"/>
  <c r="Q12" i="12"/>
  <c r="L12" i="12"/>
  <c r="K28" i="12"/>
  <c r="J170" i="12"/>
  <c r="F172" i="12"/>
  <c r="F169" i="12"/>
  <c r="H170" i="12"/>
  <c r="J167" i="12"/>
  <c r="H167" i="12"/>
</calcChain>
</file>

<file path=xl/comments1.xml><?xml version="1.0" encoding="utf-8"?>
<comments xmlns="http://schemas.openxmlformats.org/spreadsheetml/2006/main">
  <authors>
    <author>1139010644957</author>
  </authors>
  <commentList>
    <comment ref="H155" authorId="0">
      <text>
        <r>
          <rPr>
            <sz val="14"/>
            <color indexed="81"/>
            <rFont val="ＭＳ Ｐゴシック"/>
            <family val="3"/>
            <charset val="128"/>
          </rPr>
          <t>Meet EnergyStar 6.0
It use power allowances in sleep mode with USB hub(+0.5W)</t>
        </r>
      </text>
    </comment>
  </commentList>
</comments>
</file>

<file path=xl/sharedStrings.xml><?xml version="1.0" encoding="utf-8"?>
<sst xmlns="http://schemas.openxmlformats.org/spreadsheetml/2006/main" count="1903" uniqueCount="725">
  <si>
    <t>LCD Product Specifications</t>
  </si>
  <si>
    <t>Analog Input</t>
  </si>
  <si>
    <t>Digital Input</t>
  </si>
  <si>
    <t>LCD Module</t>
  </si>
  <si>
    <t>LCD Type:</t>
  </si>
  <si>
    <t>Manufacturer:</t>
  </si>
  <si>
    <t>cm</t>
  </si>
  <si>
    <t>In.</t>
  </si>
  <si>
    <t>Horizontal:</t>
  </si>
  <si>
    <t>Vertical:</t>
  </si>
  <si>
    <t>Dot pitch:</t>
  </si>
  <si>
    <t>mm</t>
  </si>
  <si>
    <t>( X.XXX mm) Significant figure</t>
  </si>
  <si>
    <t>Brightness:</t>
  </si>
  <si>
    <t>cd/m^2 (Typ.)</t>
  </si>
  <si>
    <t>cd/m^2 (Max.)</t>
  </si>
  <si>
    <t>Contrast Ratio:</t>
  </si>
  <si>
    <t>:1(Typ.)</t>
  </si>
  <si>
    <t>:1(Max.)</t>
  </si>
  <si>
    <t>Viewing Angle:</t>
  </si>
  <si>
    <t>Up</t>
  </si>
  <si>
    <t>Down</t>
  </si>
  <si>
    <t>Right</t>
  </si>
  <si>
    <t>Left</t>
  </si>
  <si>
    <t>(</t>
  </si>
  <si>
    <t>10:1</t>
  </si>
  <si>
    <t>Measurement Condition   )</t>
  </si>
  <si>
    <t>5:1</t>
  </si>
  <si>
    <t>Display Colors:</t>
  </si>
  <si>
    <t>bits</t>
  </si>
  <si>
    <t>(6 bits / 8 bits / other (    ) bits)</t>
  </si>
  <si>
    <t>Back Light / Power &amp; Life:</t>
  </si>
  <si>
    <t>Pixel Pitch:</t>
  </si>
  <si>
    <t>(V) mm</t>
  </si>
  <si>
    <t>Pixels per Inch :</t>
  </si>
  <si>
    <t>PPI</t>
  </si>
  <si>
    <t>Response Time:</t>
  </si>
  <si>
    <t>msec (typ)  (White to black+Black to white)</t>
  </si>
  <si>
    <t>msec (max)  (White to black+Black to white)</t>
  </si>
  <si>
    <t>Recommended Use Distance:</t>
  </si>
  <si>
    <t>Optimal Distance :</t>
  </si>
  <si>
    <t>D-SUB:</t>
  </si>
  <si>
    <t>DVI-I:</t>
  </si>
  <si>
    <t>DVI-D:</t>
  </si>
  <si>
    <t>DVI-A:</t>
  </si>
  <si>
    <t>BNC:</t>
  </si>
  <si>
    <t>Sync:</t>
  </si>
  <si>
    <t>Separate sync: TTL Level  (Positive/Negative)</t>
  </si>
  <si>
    <t xml:space="preserve">Composite sync: TTL Level  (Positive/Negative) </t>
  </si>
  <si>
    <t>Sync Range  Horizontal:</t>
  </si>
  <si>
    <t>KHz</t>
  </si>
  <si>
    <t xml:space="preserve">                       Vertical:</t>
  </si>
  <si>
    <t>Hz</t>
  </si>
  <si>
    <t>Video band width / Pixel Clock:</t>
  </si>
  <si>
    <t>MHz</t>
  </si>
  <si>
    <t>Resolutions Supported:</t>
  </si>
  <si>
    <t>1024 x 768 @</t>
  </si>
  <si>
    <t>1152 x 870 @</t>
  </si>
  <si>
    <t>1280 x 1024 @</t>
  </si>
  <si>
    <t>1600 x 1200 @</t>
  </si>
  <si>
    <t>Recommended Resolution:</t>
  </si>
  <si>
    <t>Maximum Resolution:</t>
  </si>
  <si>
    <t>Expanding modes for lower resolutions:</t>
  </si>
  <si>
    <t>Function</t>
  </si>
  <si>
    <t>Digital smooth:</t>
  </si>
  <si>
    <t>Digital control:</t>
  </si>
  <si>
    <t>Color Control:</t>
  </si>
  <si>
    <t>OSM Languages :</t>
  </si>
  <si>
    <t>Plug and Play:</t>
  </si>
  <si>
    <t>DDC/CI:</t>
  </si>
  <si>
    <t>USB:</t>
  </si>
  <si>
    <t>Speaker:</t>
  </si>
  <si>
    <t>W</t>
  </si>
  <si>
    <t>Mic:</t>
  </si>
  <si>
    <t>Audio Input:</t>
  </si>
  <si>
    <t>Headphone Out:</t>
  </si>
  <si>
    <t>ClearType optimized</t>
  </si>
  <si>
    <t>Vacation switch</t>
  </si>
  <si>
    <t>Cable management</t>
  </si>
  <si>
    <t>Net (with stand):</t>
  </si>
  <si>
    <t>mm(W) x</t>
  </si>
  <si>
    <t>mm(H) x</t>
  </si>
  <si>
    <t>mm(D)</t>
  </si>
  <si>
    <t>in. (W) x</t>
  </si>
  <si>
    <t>in. (H) x</t>
  </si>
  <si>
    <t>in. (D)</t>
  </si>
  <si>
    <t>)</t>
  </si>
  <si>
    <t>Net (without stand):</t>
  </si>
  <si>
    <t>Gross (with carton box):</t>
  </si>
  <si>
    <t>Height Adjustment range:</t>
  </si>
  <si>
    <t>Swivel:</t>
  </si>
  <si>
    <t>deg</t>
  </si>
  <si>
    <t>Tilt:</t>
  </si>
  <si>
    <t xml:space="preserve">Weight </t>
  </si>
  <si>
    <t xml:space="preserve">lbs. </t>
  </si>
  <si>
    <t>lbs.</t>
  </si>
  <si>
    <t>Design Type</t>
  </si>
  <si>
    <t>Power Supply:</t>
  </si>
  <si>
    <t>(Built in/external)</t>
  </si>
  <si>
    <t>Current Rating:</t>
  </si>
  <si>
    <t>Power Management:</t>
  </si>
  <si>
    <t>VESA DPMS</t>
  </si>
  <si>
    <t>Environmental</t>
  </si>
  <si>
    <t>Oper. Temp:</t>
  </si>
  <si>
    <t>Oper. Humidity:</t>
  </si>
  <si>
    <t>%</t>
  </si>
  <si>
    <t>Oper.  Altitude:</t>
  </si>
  <si>
    <t>Storage Temp:</t>
  </si>
  <si>
    <t>Storage Humidity:</t>
  </si>
  <si>
    <t>Storage Altitude:</t>
  </si>
  <si>
    <t>UL/C-UL or CSA</t>
  </si>
  <si>
    <t>FCC CLASS B/CANADIAN DOC</t>
  </si>
  <si>
    <t xml:space="preserve">TUV GS </t>
  </si>
  <si>
    <t>TUV Ergonomie</t>
  </si>
  <si>
    <t>Windows XP</t>
  </si>
  <si>
    <t>subpixel defects</t>
  </si>
  <si>
    <t>Others:</t>
  </si>
  <si>
    <t>MTBF/MTTF</t>
  </si>
  <si>
    <t>years</t>
  </si>
  <si>
    <t>Sharpness/Softness</t>
  </si>
  <si>
    <t>Sync Continuity Detection</t>
  </si>
  <si>
    <t>Quick start guide</t>
  </si>
  <si>
    <t>Contents instruction sheet</t>
  </si>
  <si>
    <t>Caution sheet (Handling)</t>
  </si>
  <si>
    <t>Regulatories &amp; Compliance</t>
  </si>
  <si>
    <t>Serial Number Display</t>
  </si>
  <si>
    <t>RGB DELAY Compensation</t>
  </si>
  <si>
    <t>10bit Gamma</t>
  </si>
  <si>
    <t>LiquidView Brochure</t>
  </si>
  <si>
    <t>Output-1:</t>
  </si>
  <si>
    <t>Output-2:</t>
  </si>
  <si>
    <t>Output-3:</t>
  </si>
  <si>
    <t>(yes / no / automatic / selectable)</t>
  </si>
  <si>
    <t>UPC Code:</t>
  </si>
  <si>
    <t>JAN Code:</t>
  </si>
  <si>
    <t>Yes</t>
  </si>
  <si>
    <t>Tilt</t>
  </si>
  <si>
    <t>sRGB</t>
  </si>
  <si>
    <t>No</t>
  </si>
  <si>
    <t>Sensor (illumination)</t>
  </si>
  <si>
    <t>Swivel</t>
  </si>
  <si>
    <t>OffTimer (Count down)</t>
  </si>
  <si>
    <t>Running Hours</t>
  </si>
  <si>
    <t>Auto Bright (Signal Input)</t>
  </si>
  <si>
    <t>Auto DVI Selection</t>
  </si>
  <si>
    <t>Model Variation</t>
  </si>
  <si>
    <t>Model Name</t>
  </si>
  <si>
    <t>Model Number</t>
  </si>
  <si>
    <t>Head model White</t>
  </si>
  <si>
    <t xml:space="preserve"> </t>
  </si>
  <si>
    <t>North America:</t>
  </si>
  <si>
    <t>NEC:</t>
  </si>
  <si>
    <t>Europe:</t>
  </si>
  <si>
    <t>Japan:</t>
  </si>
  <si>
    <t>China:</t>
  </si>
  <si>
    <t>Asia Pacific:</t>
  </si>
  <si>
    <t>GTIN Code</t>
  </si>
  <si>
    <t>NEC Brand:</t>
  </si>
  <si>
    <t>EAN Code:</t>
  </si>
  <si>
    <t>(ex. S-IPS, PVA, TN etc)</t>
  </si>
  <si>
    <t>---</t>
  </si>
  <si>
    <t>cd/m^2 (Min.)</t>
  </si>
  <si>
    <t>:1(Min.)</t>
  </si>
  <si>
    <t>Edge</t>
  </si>
  <si>
    <t>Position (Direct backlight / Edge light)</t>
  </si>
  <si>
    <t>current:</t>
  </si>
  <si>
    <t>(H) mm              X</t>
  </si>
  <si>
    <t>In.           to</t>
  </si>
  <si>
    <t>User Control</t>
  </si>
  <si>
    <t>RGB Signal</t>
  </si>
  <si>
    <t>Number of Input:</t>
  </si>
  <si>
    <t>Input-1</t>
  </si>
  <si>
    <t>Input-2</t>
  </si>
  <si>
    <t>Input Connections:</t>
  </si>
  <si>
    <t>Video:</t>
  </si>
  <si>
    <t>Composite sync on green: (0.3Vp-p negative 0.7Vp-p positive)</t>
  </si>
  <si>
    <t>Hz                    to</t>
  </si>
  <si>
    <t>1152 x 864 @</t>
  </si>
  <si>
    <t>1280 x 960 @</t>
  </si>
  <si>
    <t>2048 x 1536 @</t>
  </si>
  <si>
    <t>2560 x 2048 @</t>
  </si>
  <si>
    <t>Number of Output:</t>
  </si>
  <si>
    <t>Output Connections:</t>
  </si>
  <si>
    <t>VIDEO Signal</t>
  </si>
  <si>
    <t>Input-2:</t>
  </si>
  <si>
    <t>Input-3:</t>
  </si>
  <si>
    <t>Connections:</t>
  </si>
  <si>
    <t>RCA:</t>
  </si>
  <si>
    <t>S-VIDEO:</t>
  </si>
  <si>
    <t>HDTV:</t>
  </si>
  <si>
    <t>Number of Onput:</t>
  </si>
  <si>
    <t>Video Systems:</t>
  </si>
  <si>
    <t>NTSC</t>
  </si>
  <si>
    <t>PAL</t>
  </si>
  <si>
    <t>SECAM</t>
  </si>
  <si>
    <t>Video Circuit:</t>
  </si>
  <si>
    <t>Y/C Separation</t>
  </si>
  <si>
    <t>IP Conversion</t>
  </si>
  <si>
    <t>VESA DDC2B</t>
  </si>
  <si>
    <t>(integrated / Option / no)</t>
  </si>
  <si>
    <t>(1.0 / 2.0)</t>
  </si>
  <si>
    <t>RS-232C:</t>
  </si>
  <si>
    <t>Yes(100mm)</t>
  </si>
  <si>
    <t>OmniColor (Natural Color Matorics)</t>
  </si>
  <si>
    <t>SOG CABLE DELAY Compensation</t>
  </si>
  <si>
    <t>Sync Compensation</t>
  </si>
  <si>
    <t>Touch Panel Capability:</t>
  </si>
  <si>
    <t>Space forTouch Panel</t>
  </si>
  <si>
    <t xml:space="preserve">Space for Control Pcb </t>
  </si>
  <si>
    <t xml:space="preserve">Screw Hole to fix </t>
  </si>
  <si>
    <t>Connector for Power  Supply</t>
  </si>
  <si>
    <t>Bezel width:</t>
  </si>
  <si>
    <t>Top:</t>
  </si>
  <si>
    <t>Left:</t>
  </si>
  <si>
    <t>Right:</t>
  </si>
  <si>
    <t>Bottom:</t>
  </si>
  <si>
    <t>(  Top:</t>
  </si>
  <si>
    <t>in.</t>
  </si>
  <si>
    <t>in.  )</t>
  </si>
  <si>
    <t>units/40ft</t>
  </si>
  <si>
    <t>units/20ft</t>
  </si>
  <si>
    <t>Monitor:</t>
  </si>
  <si>
    <t>(LosAngeles / Innsbruck/etc)</t>
  </si>
  <si>
    <t>Materials:</t>
  </si>
  <si>
    <t>Carton Box design:</t>
  </si>
  <si>
    <t>NEC-NA</t>
  </si>
  <si>
    <t>Mitsubishi-NA</t>
  </si>
  <si>
    <t>NEC-EU</t>
  </si>
  <si>
    <t>Mitsubishi-EU</t>
  </si>
  <si>
    <t>NEC-JPN</t>
  </si>
  <si>
    <t>Mitsubishi-JPN</t>
  </si>
  <si>
    <t>NEC-CHN</t>
  </si>
  <si>
    <t>Mitsubishi-CHN</t>
  </si>
  <si>
    <t>NEC-AP</t>
  </si>
  <si>
    <t>Mitsubishi-AP</t>
  </si>
  <si>
    <t>Category:</t>
  </si>
  <si>
    <t>G2</t>
  </si>
  <si>
    <t>G2 Total</t>
  </si>
  <si>
    <t>G5</t>
  </si>
  <si>
    <t>G5 Total</t>
  </si>
  <si>
    <t>Others</t>
  </si>
  <si>
    <t>Description:</t>
  </si>
  <si>
    <t>Carton Box</t>
  </si>
  <si>
    <t>Carton Inlays</t>
  </si>
  <si>
    <t>Carton Others</t>
  </si>
  <si>
    <t>Carton Total</t>
  </si>
  <si>
    <t>Monitor bag</t>
  </si>
  <si>
    <t>Power Cable bag</t>
  </si>
  <si>
    <t>Signal Cable bag</t>
  </si>
  <si>
    <t>Manual bag</t>
  </si>
  <si>
    <t>Software bag</t>
  </si>
  <si>
    <t>Plastics Total</t>
  </si>
  <si>
    <t>Material:</t>
  </si>
  <si>
    <t>paper</t>
  </si>
  <si>
    <t>PE</t>
  </si>
  <si>
    <t>Power consumption</t>
  </si>
  <si>
    <t>Connection type (IEC/Mickeymouse/Captive)</t>
  </si>
  <si>
    <t>Power consumption:</t>
  </si>
  <si>
    <t>W (Power saving mode (100-120/220-240V))</t>
  </si>
  <si>
    <t>W (p-off) typ.(100-120/220-240V)</t>
  </si>
  <si>
    <t>W (Vacation switch off) (100-120/220-240V)</t>
  </si>
  <si>
    <t>Crest Factor:</t>
  </si>
  <si>
    <t>@ 100V</t>
  </si>
  <si>
    <t>(without Sound Bar Option)</t>
  </si>
  <si>
    <t>@230V</t>
  </si>
  <si>
    <t>o C         to</t>
  </si>
  <si>
    <t>o F           to</t>
  </si>
  <si>
    <t>o F  )</t>
  </si>
  <si>
    <t>%           to</t>
  </si>
  <si>
    <t>Feet  )</t>
  </si>
  <si>
    <t>-10</t>
  </si>
  <si>
    <t>o C                    (</t>
  </si>
  <si>
    <t>m                        (</t>
  </si>
  <si>
    <t>VCCI (class2)</t>
  </si>
  <si>
    <t>TCO '03</t>
  </si>
  <si>
    <t>CE</t>
  </si>
  <si>
    <t>PCBC/B-mark</t>
  </si>
  <si>
    <t>GEEA/Energy label</t>
  </si>
  <si>
    <t>C-tick</t>
  </si>
  <si>
    <t>PSB</t>
  </si>
  <si>
    <t>CCC</t>
  </si>
  <si>
    <t>BSMI</t>
  </si>
  <si>
    <t>pixel defects</t>
  </si>
  <si>
    <t>MTBF LCD:</t>
  </si>
  <si>
    <t>(excluding backlight)</t>
  </si>
  <si>
    <t>Method:</t>
  </si>
  <si>
    <t>(demonstration / MIL-217E / 217F / etc.)</t>
  </si>
  <si>
    <t>MTTF Backlight:</t>
  </si>
  <si>
    <t>MTBF monitor:</t>
  </si>
  <si>
    <t>MTBF total monitor:</t>
  </si>
  <si>
    <t>(including all components)</t>
  </si>
  <si>
    <t>Packaging / Manual</t>
  </si>
  <si>
    <t>NEC-NA-Wh</t>
  </si>
  <si>
    <t>NEC-NA-Bk</t>
  </si>
  <si>
    <t>NEC-EU-Wh</t>
  </si>
  <si>
    <t>NEC-EU-Bk</t>
  </si>
  <si>
    <t>CD contents(NEC):</t>
  </si>
  <si>
    <t>manual</t>
  </si>
  <si>
    <t>monitor driver(inf,icm,cat)</t>
  </si>
  <si>
    <t>Pivot soft</t>
  </si>
  <si>
    <t>SET-UP SHEET(NEC)</t>
  </si>
  <si>
    <t>Warranty Card</t>
  </si>
  <si>
    <t>Sales office list</t>
  </si>
  <si>
    <t>NaViSet flyer</t>
  </si>
  <si>
    <t>Service Madoguchi Ichiranhyo (JAPAN)</t>
  </si>
  <si>
    <t>Visual Controler flyer(JAPAN)</t>
  </si>
  <si>
    <t>NM club (JAPAN)</t>
  </si>
  <si>
    <t>BTO (Built To Order) Optional product</t>
  </si>
  <si>
    <t>Sound Bar</t>
  </si>
  <si>
    <t>Limited Warranty</t>
  </si>
  <si>
    <t>---</t>
    <phoneticPr fontId="3"/>
  </si>
  <si>
    <t>Yes</t>
    <phoneticPr fontId="3"/>
  </si>
  <si>
    <t>KHz  to</t>
  </si>
  <si>
    <t>Hz  to</t>
  </si>
  <si>
    <t>Yes(selectable)</t>
  </si>
  <si>
    <t>-</t>
    <phoneticPr fontId="3"/>
  </si>
  <si>
    <t>PS</t>
    <phoneticPr fontId="3"/>
  </si>
  <si>
    <t xml:space="preserve"> 640 x 400 @</t>
  </si>
  <si>
    <t xml:space="preserve"> 720 x 400 @</t>
  </si>
  <si>
    <t>Eco mode</t>
  </si>
  <si>
    <t>Auto Brightness</t>
  </si>
  <si>
    <t xml:space="preserve">DV MODE </t>
  </si>
  <si>
    <t>Video Detect</t>
  </si>
  <si>
    <t>OSD lock out</t>
  </si>
  <si>
    <t>ISO9241-307</t>
    <phoneticPr fontId="3"/>
  </si>
  <si>
    <t>1.8m;Bk</t>
  </si>
  <si>
    <t>1.8m;Gr</t>
  </si>
  <si>
    <t>Monitor</t>
    <phoneticPr fontId="3"/>
  </si>
  <si>
    <t>AC adapter</t>
    <phoneticPr fontId="3"/>
  </si>
  <si>
    <t>A@220-240V</t>
  </si>
  <si>
    <t>Yes</t>
    <phoneticPr fontId="3"/>
  </si>
  <si>
    <t>other foil / bag</t>
    <phoneticPr fontId="3"/>
  </si>
  <si>
    <t>select print</t>
    <phoneticPr fontId="3"/>
  </si>
  <si>
    <t>Format Rev. 2.2</t>
    <phoneticPr fontId="3"/>
  </si>
  <si>
    <t>*</t>
    <phoneticPr fontId="3"/>
  </si>
  <si>
    <t>White Model</t>
    <phoneticPr fontId="3"/>
  </si>
  <si>
    <t>-</t>
    <phoneticPr fontId="3"/>
  </si>
  <si>
    <t xml:space="preserve"> </t>
    <phoneticPr fontId="3"/>
  </si>
  <si>
    <t>---</t>
    <phoneticPr fontId="3"/>
  </si>
  <si>
    <t>Active display area</t>
    <phoneticPr fontId="3"/>
  </si>
  <si>
    <t>Diagonal:</t>
    <phoneticPr fontId="3"/>
  </si>
  <si>
    <t>Contrast Ratio(Dynamic):</t>
    <phoneticPr fontId="3"/>
  </si>
  <si>
    <t>mg/lamp</t>
    <phoneticPr fontId="3"/>
  </si>
  <si>
    <t xml:space="preserve"> Quantity of CCFL</t>
    <phoneticPr fontId="3"/>
  </si>
  <si>
    <t xml:space="preserve"> TOTAL Mercury(mg)</t>
    <phoneticPr fontId="3"/>
  </si>
  <si>
    <t>(min)</t>
    <phoneticPr fontId="3"/>
  </si>
  <si>
    <t>Mercury content (ave)</t>
    <phoneticPr fontId="3"/>
  </si>
  <si>
    <t>type</t>
    <phoneticPr fontId="3"/>
  </si>
  <si>
    <t>(max)</t>
    <phoneticPr fontId="3"/>
  </si>
  <si>
    <t>VGA</t>
    <phoneticPr fontId="3"/>
  </si>
  <si>
    <t>DVI-D with HDCP</t>
    <phoneticPr fontId="3"/>
  </si>
  <si>
    <t>Input-3</t>
    <phoneticPr fontId="3"/>
  </si>
  <si>
    <t>DisplayPort</t>
    <phoneticPr fontId="3"/>
  </si>
  <si>
    <t>Input-4</t>
    <phoneticPr fontId="3"/>
  </si>
  <si>
    <t>HDMI</t>
    <phoneticPr fontId="3"/>
  </si>
  <si>
    <t>Yes</t>
    <phoneticPr fontId="3"/>
  </si>
  <si>
    <t>No</t>
    <phoneticPr fontId="3"/>
  </si>
  <si>
    <t>DisplayPort:</t>
    <phoneticPr fontId="3"/>
  </si>
  <si>
    <t>ANALOG 0.7Vp-p / 75ohms</t>
    <phoneticPr fontId="3"/>
  </si>
  <si>
    <t>KHz                to</t>
    <phoneticPr fontId="3"/>
  </si>
  <si>
    <t>Hz                   to</t>
    <phoneticPr fontId="3"/>
  </si>
  <si>
    <t>MHz                to</t>
    <phoneticPr fontId="3"/>
  </si>
  <si>
    <t>Hz</t>
    <phoneticPr fontId="3"/>
  </si>
  <si>
    <t>Yes(Selectable)</t>
    <phoneticPr fontId="3"/>
  </si>
  <si>
    <t xml:space="preserve"> Full screen</t>
    <phoneticPr fontId="3"/>
  </si>
  <si>
    <t xml:space="preserve"> 1:1 (pixel correct)</t>
    <phoneticPr fontId="3"/>
  </si>
  <si>
    <t xml:space="preserve"> keeping aspect ratio  </t>
    <phoneticPr fontId="3"/>
  </si>
  <si>
    <t>Input-1:</t>
    <phoneticPr fontId="3"/>
  </si>
  <si>
    <t>OSD :</t>
    <phoneticPr fontId="3"/>
  </si>
  <si>
    <t>NECDS design</t>
    <phoneticPr fontId="3"/>
  </si>
  <si>
    <t>OSD user menu:</t>
    <phoneticPr fontId="3"/>
  </si>
  <si>
    <t>OSD factory menu:</t>
    <phoneticPr fontId="3"/>
  </si>
  <si>
    <t>RGB Gain / Hours Running / etc.</t>
    <phoneticPr fontId="3"/>
  </si>
  <si>
    <t>Dimensions</t>
    <phoneticPr fontId="3"/>
  </si>
  <si>
    <r>
      <t xml:space="preserve">mm(H) </t>
    </r>
    <r>
      <rPr>
        <sz val="8"/>
        <rFont val="Arial"/>
        <family val="2"/>
      </rPr>
      <t>(Low position)</t>
    </r>
    <r>
      <rPr>
        <sz val="11"/>
        <rFont val="Arial"/>
        <family val="2"/>
      </rPr>
      <t>x</t>
    </r>
    <phoneticPr fontId="3"/>
  </si>
  <si>
    <r>
      <t xml:space="preserve">mm(H) </t>
    </r>
    <r>
      <rPr>
        <sz val="8"/>
        <rFont val="Arial"/>
        <family val="2"/>
      </rPr>
      <t>(High position)</t>
    </r>
    <r>
      <rPr>
        <sz val="11"/>
        <rFont val="Arial"/>
        <family val="2"/>
      </rPr>
      <t>x</t>
    </r>
    <phoneticPr fontId="3"/>
  </si>
  <si>
    <r>
      <t xml:space="preserve">mm(H) </t>
    </r>
    <r>
      <rPr>
        <sz val="8"/>
        <rFont val="Arial"/>
        <family val="2"/>
      </rPr>
      <t>(Low position)x</t>
    </r>
    <phoneticPr fontId="3"/>
  </si>
  <si>
    <t>)</t>
    <phoneticPr fontId="3"/>
  </si>
  <si>
    <t>Gross (with carton box):</t>
    <phoneticPr fontId="3"/>
  </si>
  <si>
    <t>mm</t>
    <phoneticPr fontId="3"/>
  </si>
  <si>
    <t>Container loading Q'ty:</t>
    <phoneticPr fontId="3"/>
  </si>
  <si>
    <t>units/HC-40ft</t>
    <phoneticPr fontId="3"/>
  </si>
  <si>
    <t>kg</t>
    <phoneticPr fontId="3"/>
  </si>
  <si>
    <t>AC adapter</t>
    <phoneticPr fontId="3"/>
  </si>
  <si>
    <t>with DC cable</t>
    <phoneticPr fontId="3"/>
  </si>
  <si>
    <t>Stockholm Design</t>
    <phoneticPr fontId="3"/>
  </si>
  <si>
    <t>more than V0</t>
    <phoneticPr fontId="3"/>
  </si>
  <si>
    <t>1 color (common in ww)</t>
    <phoneticPr fontId="3"/>
  </si>
  <si>
    <t>W</t>
    <phoneticPr fontId="3"/>
  </si>
  <si>
    <t>Human detective sensor</t>
    <phoneticPr fontId="3"/>
  </si>
  <si>
    <t>detective distance</t>
    <phoneticPr fontId="3"/>
  </si>
  <si>
    <t>m(typ)</t>
    <phoneticPr fontId="3"/>
  </si>
  <si>
    <t>The detective distance is changed by color of object and angle against monitor.</t>
    <phoneticPr fontId="3"/>
  </si>
  <si>
    <t>Sleep mode with Human sensor1</t>
    <phoneticPr fontId="3"/>
  </si>
  <si>
    <t>Sleep mode with Human sensor2</t>
    <phoneticPr fontId="3"/>
  </si>
  <si>
    <r>
      <t xml:space="preserve">o C    </t>
    </r>
    <r>
      <rPr>
        <sz val="11"/>
        <rFont val="ＭＳ Ｐゴシック"/>
        <family val="3"/>
        <charset val="128"/>
      </rPr>
      <t>　　　　　</t>
    </r>
    <r>
      <rPr>
        <sz val="11"/>
        <rFont val="Arial"/>
        <family val="2"/>
      </rPr>
      <t xml:space="preserve">     (</t>
    </r>
    <phoneticPr fontId="3"/>
  </si>
  <si>
    <r>
      <t xml:space="preserve">m                      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>(</t>
    </r>
    <phoneticPr fontId="3"/>
  </si>
  <si>
    <r>
      <t>向け先略記号例：</t>
    </r>
    <r>
      <rPr>
        <sz val="11"/>
        <rFont val="Arial"/>
        <family val="2"/>
      </rPr>
      <t>A</t>
    </r>
    <r>
      <rPr>
        <sz val="11"/>
        <rFont val="ＭＳ Ｐゴシック"/>
        <family val="3"/>
        <charset val="128"/>
      </rPr>
      <t>、</t>
    </r>
    <r>
      <rPr>
        <sz val="11"/>
        <rFont val="Arial"/>
        <family val="2"/>
      </rPr>
      <t>B</t>
    </r>
    <r>
      <rPr>
        <sz val="11"/>
        <rFont val="ＭＳ Ｐゴシック"/>
        <family val="3"/>
        <charset val="128"/>
      </rPr>
      <t>、</t>
    </r>
    <r>
      <rPr>
        <sz val="11"/>
        <rFont val="Arial"/>
        <family val="2"/>
      </rPr>
      <t>C</t>
    </r>
    <r>
      <rPr>
        <sz val="11"/>
        <rFont val="ＭＳ Ｐゴシック"/>
        <family val="3"/>
        <charset val="128"/>
      </rPr>
      <t>、</t>
    </r>
    <r>
      <rPr>
        <sz val="11"/>
        <rFont val="Arial"/>
        <family val="2"/>
      </rPr>
      <t>J</t>
    </r>
    <r>
      <rPr>
        <sz val="11"/>
        <rFont val="ＭＳ Ｐゴシック"/>
        <family val="3"/>
        <charset val="128"/>
      </rPr>
      <t>、</t>
    </r>
    <r>
      <rPr>
        <sz val="11"/>
        <rFont val="Arial"/>
        <family val="2"/>
      </rPr>
      <t>R</t>
    </r>
  </si>
  <si>
    <t>MPR III</t>
    <phoneticPr fontId="3"/>
  </si>
  <si>
    <t>PCT(Gost)</t>
    <phoneticPr fontId="3"/>
  </si>
  <si>
    <t>IRAM</t>
    <phoneticPr fontId="3"/>
  </si>
  <si>
    <t>NOM</t>
    <phoneticPr fontId="3"/>
  </si>
  <si>
    <t>SEMKO</t>
    <phoneticPr fontId="3"/>
  </si>
  <si>
    <t>NEMKO</t>
    <phoneticPr fontId="3"/>
  </si>
  <si>
    <t>DEMKO</t>
    <phoneticPr fontId="3"/>
  </si>
  <si>
    <t>FIMKO</t>
    <phoneticPr fontId="3"/>
  </si>
  <si>
    <t>SASO</t>
    <phoneticPr fontId="3"/>
  </si>
  <si>
    <t>CECP</t>
    <phoneticPr fontId="3"/>
  </si>
  <si>
    <t>TCO Displays 5.0</t>
    <phoneticPr fontId="3"/>
  </si>
  <si>
    <t>ENERGY STAR level V</t>
    <phoneticPr fontId="3"/>
  </si>
  <si>
    <t>30,000 (min.)</t>
    <phoneticPr fontId="3"/>
  </si>
  <si>
    <t>hours</t>
    <phoneticPr fontId="3"/>
  </si>
  <si>
    <t>more than 50% original brightness</t>
    <phoneticPr fontId="3"/>
  </si>
  <si>
    <t>hours (excluding LCD module)</t>
    <phoneticPr fontId="3"/>
  </si>
  <si>
    <t>MIL-217E</t>
    <phoneticPr fontId="3"/>
  </si>
  <si>
    <t>MTBF AC adapter:</t>
    <phoneticPr fontId="3"/>
  </si>
  <si>
    <t>Yes(integrated)</t>
    <phoneticPr fontId="3"/>
  </si>
  <si>
    <t>Integrated</t>
    <phoneticPr fontId="3"/>
  </si>
  <si>
    <t>ControlSync input(Gray connector)</t>
    <phoneticPr fontId="3"/>
  </si>
  <si>
    <t>ControlSync output(Black connector)</t>
    <phoneticPr fontId="3"/>
  </si>
  <si>
    <t>ControSync:</t>
    <phoneticPr fontId="3"/>
  </si>
  <si>
    <t>Plastic Inlays</t>
    <phoneticPr fontId="3"/>
  </si>
  <si>
    <t>Build in</t>
    <phoneticPr fontId="3"/>
  </si>
  <si>
    <t>-</t>
    <phoneticPr fontId="3"/>
  </si>
  <si>
    <t>detailed pixel specs:</t>
    <phoneticPr fontId="3"/>
  </si>
  <si>
    <t>I</t>
    <phoneticPr fontId="3"/>
  </si>
  <si>
    <t>Pixel-failure class</t>
    <phoneticPr fontId="3"/>
  </si>
  <si>
    <t>SB-50 (California)</t>
    <phoneticPr fontId="3"/>
  </si>
  <si>
    <t>N/A</t>
    <phoneticPr fontId="3"/>
  </si>
  <si>
    <t>Maximum dot defect</t>
    <phoneticPr fontId="3"/>
  </si>
  <si>
    <t>dot defect rate</t>
    <phoneticPr fontId="3"/>
  </si>
  <si>
    <t>Horizontal dot</t>
    <phoneticPr fontId="3"/>
  </si>
  <si>
    <t>Vertical dot</t>
    <phoneticPr fontId="3"/>
  </si>
  <si>
    <t>2012/09/28 change MTBF</t>
    <phoneticPr fontId="3"/>
  </si>
  <si>
    <t>LGD</t>
    <phoneticPr fontId="3"/>
  </si>
  <si>
    <t>Color Depth:</t>
    <phoneticPr fontId="3"/>
  </si>
  <si>
    <t>msec (typ)  (Gray to gray)</t>
    <phoneticPr fontId="3"/>
  </si>
  <si>
    <t>msec (max)  (Gray to Gray)</t>
    <phoneticPr fontId="3"/>
  </si>
  <si>
    <t>msec (typ)  (Gray to gray) (with over drive)</t>
    <phoneticPr fontId="3"/>
  </si>
  <si>
    <t>9Language / ENGLISH , DEUTSCH , FRANCAIS , ESPANOL , ITALIANO , SVENSKA , RUSSIAN, JAPANESE, CHINESE</t>
    <phoneticPr fontId="3"/>
  </si>
  <si>
    <t>Eco-mode</t>
  </si>
  <si>
    <t>Diagnostic (heat/lamp failure)</t>
  </si>
  <si>
    <t>Real time clock</t>
  </si>
  <si>
    <t>Quick Release Stand</t>
  </si>
  <si>
    <t>Accucolor (8presets)</t>
    <phoneticPr fontId="3"/>
  </si>
  <si>
    <t>(9300,8200,7500,sRGB,5000,NATIVE,DICOM SIM.,Programmable)</t>
    <phoneticPr fontId="3"/>
  </si>
  <si>
    <t>Additional Features</t>
    <phoneticPr fontId="3"/>
  </si>
  <si>
    <t>Software adaptation</t>
    <phoneticPr fontId="3"/>
  </si>
  <si>
    <t>mm(H) x</t>
    <phoneticPr fontId="3"/>
  </si>
  <si>
    <r>
      <t xml:space="preserve">mm(H) </t>
    </r>
    <r>
      <rPr>
        <sz val="8"/>
        <rFont val="Arial"/>
        <family val="2"/>
      </rPr>
      <t>(High position)</t>
    </r>
    <r>
      <rPr>
        <sz val="11"/>
        <rFont val="Arial"/>
        <family val="2"/>
      </rPr>
      <t>x</t>
    </r>
    <phoneticPr fontId="3"/>
  </si>
  <si>
    <t>A@100-120V</t>
  </si>
  <si>
    <t>Weight:</t>
    <phoneticPr fontId="3"/>
  </si>
  <si>
    <t>PE</t>
    <phoneticPr fontId="3"/>
  </si>
  <si>
    <t>MultiSync EA304WMi</t>
    <phoneticPr fontId="3"/>
  </si>
  <si>
    <t>Net (with stand /in Portrait Mode):</t>
    <phoneticPr fontId="3"/>
  </si>
  <si>
    <t>G5</t>
    <phoneticPr fontId="3"/>
  </si>
  <si>
    <t>EA304WMi</t>
    <phoneticPr fontId="3"/>
  </si>
  <si>
    <t>L303QW(2L)-BK(A)NLC</t>
    <phoneticPr fontId="3"/>
  </si>
  <si>
    <t>L303QW(2L)-BK(B)NLC</t>
    <phoneticPr fontId="3"/>
  </si>
  <si>
    <t>L303QW(1L)-WH(B)NLC</t>
    <phoneticPr fontId="3"/>
  </si>
  <si>
    <t>AH-IPS LM300WQ6-SLA1</t>
    <phoneticPr fontId="3"/>
  </si>
  <si>
    <t>Color Gamut (Area ratio)</t>
    <phoneticPr fontId="3"/>
  </si>
  <si>
    <t>Color Gamut (Coverage)</t>
    <phoneticPr fontId="3"/>
  </si>
  <si>
    <t>%(typ) vs NTSC</t>
    <phoneticPr fontId="3"/>
  </si>
  <si>
    <t>%(typ) vs AdbeRGB</t>
    <phoneticPr fontId="3"/>
  </si>
  <si>
    <t>%</t>
    <phoneticPr fontId="3"/>
  </si>
  <si>
    <t>GB-R LED</t>
    <phoneticPr fontId="3"/>
  </si>
  <si>
    <t>strings</t>
    <phoneticPr fontId="3"/>
  </si>
  <si>
    <t>4x2</t>
    <phoneticPr fontId="3"/>
  </si>
  <si>
    <t>mA / strings(typ.)</t>
    <phoneticPr fontId="3"/>
  </si>
  <si>
    <t>105 / 65</t>
    <phoneticPr fontId="3"/>
  </si>
  <si>
    <t>---</t>
    <phoneticPr fontId="3"/>
  </si>
  <si>
    <t>In.(Panel)</t>
    <phoneticPr fontId="3"/>
  </si>
  <si>
    <t>In.(for Catalogue and Manual)</t>
    <phoneticPr fontId="3"/>
  </si>
  <si>
    <t>%(typ) vs sRGB</t>
    <phoneticPr fontId="3"/>
  </si>
  <si>
    <t>8 buttons  Power / IPUT / MENU / LEFT / RIGHT / DOWN / UP / PBP</t>
    <phoneticPr fontId="3"/>
  </si>
  <si>
    <t>Yes (Dual-link)</t>
    <phoneticPr fontId="3"/>
  </si>
  <si>
    <t>No</t>
    <phoneticPr fontId="3"/>
  </si>
  <si>
    <t>PC-9801</t>
    <phoneticPr fontId="3"/>
  </si>
  <si>
    <t>720 x 350 @</t>
    <phoneticPr fontId="3"/>
  </si>
  <si>
    <t>IBM VGA</t>
    <phoneticPr fontId="3"/>
  </si>
  <si>
    <t>Yes</t>
    <phoneticPr fontId="3"/>
  </si>
  <si>
    <t>VESA</t>
    <phoneticPr fontId="3"/>
  </si>
  <si>
    <t xml:space="preserve"> 640 x 480 @</t>
    <phoneticPr fontId="3"/>
  </si>
  <si>
    <t>640 x 480 @</t>
    <phoneticPr fontId="3"/>
  </si>
  <si>
    <t>MAC</t>
    <phoneticPr fontId="3"/>
  </si>
  <si>
    <t xml:space="preserve"> 800 x 600 @</t>
    <phoneticPr fontId="3"/>
  </si>
  <si>
    <t xml:space="preserve"> 832 x 624 @</t>
    <phoneticPr fontId="3"/>
  </si>
  <si>
    <t>1280 x 720 @</t>
    <phoneticPr fontId="3"/>
  </si>
  <si>
    <t>1280 x 768 @</t>
    <phoneticPr fontId="3"/>
  </si>
  <si>
    <t>1360 x 768 @</t>
    <phoneticPr fontId="3"/>
  </si>
  <si>
    <t>1366 x 768 @</t>
    <phoneticPr fontId="3"/>
  </si>
  <si>
    <t>HD</t>
    <phoneticPr fontId="3"/>
  </si>
  <si>
    <t>1440 x 900@</t>
    <phoneticPr fontId="3"/>
  </si>
  <si>
    <t>1400 x 1050@</t>
    <phoneticPr fontId="3"/>
  </si>
  <si>
    <t>1680 x 1050 @</t>
    <phoneticPr fontId="3"/>
  </si>
  <si>
    <t>CVT</t>
    <phoneticPr fontId="3"/>
  </si>
  <si>
    <t>1920 x 1080 @</t>
    <phoneticPr fontId="3"/>
  </si>
  <si>
    <t>FHD</t>
    <phoneticPr fontId="3"/>
  </si>
  <si>
    <t>1920 x 1200 @</t>
    <phoneticPr fontId="3"/>
  </si>
  <si>
    <r>
      <t>VESA (</t>
    </r>
    <r>
      <rPr>
        <sz val="9"/>
        <rFont val="Arial"/>
        <family val="2"/>
      </rPr>
      <t>Reduce Blanking)</t>
    </r>
    <phoneticPr fontId="3"/>
  </si>
  <si>
    <t>1920 x 1440 @</t>
    <phoneticPr fontId="3"/>
  </si>
  <si>
    <t>2560 x 1440 @</t>
    <phoneticPr fontId="3"/>
  </si>
  <si>
    <t>2560 x 1600 @</t>
    <phoneticPr fontId="3"/>
  </si>
  <si>
    <t>2560 x 1600</t>
    <phoneticPr fontId="3"/>
  </si>
  <si>
    <t>1920 x 1200</t>
    <phoneticPr fontId="3"/>
  </si>
  <si>
    <t>2560 x 1440</t>
    <phoneticPr fontId="3"/>
  </si>
  <si>
    <t>MHz                to</t>
    <phoneticPr fontId="3"/>
  </si>
  <si>
    <t>Bright/Cont</t>
    <phoneticPr fontId="3"/>
  </si>
  <si>
    <t>Auto/Position</t>
    <phoneticPr fontId="3"/>
  </si>
  <si>
    <t>Color</t>
    <phoneticPr fontId="3"/>
  </si>
  <si>
    <t>Tools</t>
    <phoneticPr fontId="3"/>
  </si>
  <si>
    <t>MenuTools</t>
    <phoneticPr fontId="3"/>
  </si>
  <si>
    <t>ECO Info</t>
    <phoneticPr fontId="3"/>
  </si>
  <si>
    <t>Info</t>
    <phoneticPr fontId="3"/>
  </si>
  <si>
    <t>Brightness</t>
    <phoneticPr fontId="3"/>
  </si>
  <si>
    <t>Auto Adjust
(Analog input only)</t>
    <phoneticPr fontId="3"/>
  </si>
  <si>
    <t>Color Select</t>
    <phoneticPr fontId="3"/>
  </si>
  <si>
    <t>Volume/Mute</t>
    <phoneticPr fontId="3"/>
  </si>
  <si>
    <t>Language</t>
    <phoneticPr fontId="3"/>
  </si>
  <si>
    <t>Carbon Saving
(Resettable/UnResettable)</t>
    <phoneticPr fontId="3"/>
  </si>
  <si>
    <t>Auto Contrast
(Analog input only)</t>
    <phoneticPr fontId="3"/>
  </si>
  <si>
    <t>RGB adjust</t>
    <phoneticPr fontId="3"/>
  </si>
  <si>
    <t>Sound Input
(HDMI/DP only)</t>
    <phoneticPr fontId="3"/>
  </si>
  <si>
    <t>OSD turn off</t>
    <phoneticPr fontId="3"/>
  </si>
  <si>
    <t>Carbon usage
(Resettable/UnResettable)</t>
    <phoneticPr fontId="3"/>
  </si>
  <si>
    <t>Resolution/Frequency</t>
    <phoneticPr fontId="3"/>
  </si>
  <si>
    <t>Yes(OFF/1/2)</t>
    <phoneticPr fontId="3"/>
  </si>
  <si>
    <t>Left/Right</t>
    <phoneticPr fontId="3"/>
  </si>
  <si>
    <t>Yes(First/None)</t>
    <phoneticPr fontId="3"/>
  </si>
  <si>
    <t>Cost
(Resettable/UnResettable)</t>
    <phoneticPr fontId="3"/>
  </si>
  <si>
    <t>Model Name</t>
    <phoneticPr fontId="3"/>
  </si>
  <si>
    <t>Down/Up</t>
    <phoneticPr fontId="3"/>
  </si>
  <si>
    <t>PBP MODE</t>
    <phoneticPr fontId="3"/>
  </si>
  <si>
    <t>Hot Key</t>
    <phoneticPr fontId="3"/>
  </si>
  <si>
    <t>Carbon convert 
setting</t>
    <phoneticPr fontId="3"/>
  </si>
  <si>
    <t>Serial Number</t>
    <phoneticPr fontId="3"/>
  </si>
  <si>
    <t>BlackLevel</t>
    <phoneticPr fontId="3"/>
  </si>
  <si>
    <t>H.Size
(Analog input only)</t>
    <phoneticPr fontId="3"/>
  </si>
  <si>
    <t>PBP TYPE</t>
    <phoneticPr fontId="3"/>
  </si>
  <si>
    <t>Signal Information</t>
    <phoneticPr fontId="3"/>
  </si>
  <si>
    <t>Currency setting</t>
    <phoneticPr fontId="3"/>
  </si>
  <si>
    <t>URL</t>
    <phoneticPr fontId="3"/>
  </si>
  <si>
    <t>Off mode Setting</t>
    <phoneticPr fontId="3"/>
  </si>
  <si>
    <t>Fine
(Analog input only)</t>
    <phoneticPr fontId="3"/>
  </si>
  <si>
    <t>Response Improve</t>
    <phoneticPr fontId="3"/>
  </si>
  <si>
    <t>Sensor Information</t>
    <phoneticPr fontId="3"/>
  </si>
  <si>
    <t>Currency convert 
setting</t>
    <phoneticPr fontId="3"/>
  </si>
  <si>
    <t>Off mode Sensor Setting</t>
    <phoneticPr fontId="3"/>
  </si>
  <si>
    <t>Input Resolution
(Analog input only)</t>
    <phoneticPr fontId="3"/>
  </si>
  <si>
    <t>OFF Timer</t>
    <phoneticPr fontId="3"/>
  </si>
  <si>
    <t>Key Guide</t>
    <phoneticPr fontId="3"/>
  </si>
  <si>
    <t>Off mode Start Time</t>
    <phoneticPr fontId="3"/>
  </si>
  <si>
    <t>Video Level
(HDMI input only)</t>
    <phoneticPr fontId="3"/>
  </si>
  <si>
    <t>Power save timer</t>
    <phoneticPr fontId="3"/>
  </si>
  <si>
    <t>Data copy</t>
    <phoneticPr fontId="3"/>
  </si>
  <si>
    <t>Human Sensing</t>
    <phoneticPr fontId="3"/>
  </si>
  <si>
    <t>Yes(Light/Deep)</t>
    <phoneticPr fontId="3"/>
  </si>
  <si>
    <t>Over Scan
(HDMI input only)</t>
    <phoneticPr fontId="3"/>
  </si>
  <si>
    <t>LED Brightness</t>
    <phoneticPr fontId="3"/>
  </si>
  <si>
    <t>Customize Setting</t>
    <phoneticPr fontId="3"/>
  </si>
  <si>
    <t>Human sensor setting</t>
    <phoneticPr fontId="3"/>
  </si>
  <si>
    <t>EXPANSION</t>
    <phoneticPr fontId="3"/>
  </si>
  <si>
    <t>DDC/CI</t>
    <phoneticPr fontId="3"/>
  </si>
  <si>
    <t>Human sensor start time</t>
    <phoneticPr fontId="3"/>
  </si>
  <si>
    <t>USB Power</t>
    <phoneticPr fontId="3"/>
  </si>
  <si>
    <t>Yes(Std/Text/Movie/Game/Photo/Dynamic)</t>
    <phoneticPr fontId="3"/>
  </si>
  <si>
    <t>V.Resolution
(Digital input only)</t>
    <phoneticPr fontId="3"/>
  </si>
  <si>
    <t>Factory Preset</t>
    <phoneticPr fontId="3"/>
  </si>
  <si>
    <t>USB Monitor Control:</t>
    <phoneticPr fontId="3"/>
  </si>
  <si>
    <t>3.0x2 + 2.0x1</t>
    <phoneticPr fontId="3"/>
  </si>
  <si>
    <t>Yes(-5 ~ 30deg)</t>
    <phoneticPr fontId="3"/>
  </si>
  <si>
    <t>Yes(+170/-170deg)</t>
    <phoneticPr fontId="3"/>
  </si>
  <si>
    <t>Yes(130mm)</t>
    <phoneticPr fontId="3"/>
  </si>
  <si>
    <r>
      <t>Height Adjust</t>
    </r>
    <r>
      <rPr>
        <sz val="11"/>
        <rFont val="Arial"/>
        <family val="2"/>
      </rPr>
      <t xml:space="preserve"> (Yes (xx mm) / No)</t>
    </r>
    <phoneticPr fontId="3"/>
  </si>
  <si>
    <t>Yes(Only Mech.)</t>
    <phoneticPr fontId="3"/>
  </si>
  <si>
    <t>Pivot</t>
    <phoneticPr fontId="3"/>
  </si>
  <si>
    <r>
      <t>VESA Mount</t>
    </r>
    <r>
      <rPr>
        <sz val="11"/>
        <rFont val="Arial"/>
        <family val="2"/>
      </rPr>
      <t xml:space="preserve"> (100mm / 75mm / No)</t>
    </r>
    <phoneticPr fontId="3"/>
  </si>
  <si>
    <t>Lower position stand mounting holes</t>
    <phoneticPr fontId="3"/>
  </si>
  <si>
    <t>ISO9241-307</t>
    <phoneticPr fontId="3"/>
  </si>
  <si>
    <t>Yes(8 Preset)</t>
    <phoneticPr fontId="3"/>
  </si>
  <si>
    <t>Sensor (Human detect)</t>
    <phoneticPr fontId="3"/>
  </si>
  <si>
    <t>Yes(NTAA)</t>
    <phoneticPr fontId="3"/>
  </si>
  <si>
    <r>
      <t>NTAA</t>
    </r>
    <r>
      <rPr>
        <sz val="11"/>
        <rFont val="Arial"/>
        <family val="2"/>
      </rPr>
      <t xml:space="preserve"> (Advanced / Yes / No)</t>
    </r>
    <phoneticPr fontId="3"/>
  </si>
  <si>
    <r>
      <t>LiquidView</t>
    </r>
    <r>
      <rPr>
        <sz val="11"/>
        <rFont val="Arial"/>
        <family val="2"/>
      </rPr>
      <t xml:space="preserve"> (CD / DL brochure)</t>
    </r>
    <phoneticPr fontId="3"/>
  </si>
  <si>
    <t>Colorcomp</t>
    <phoneticPr fontId="3"/>
  </si>
  <si>
    <t>No</t>
    <phoneticPr fontId="3"/>
  </si>
  <si>
    <t>HDCP</t>
    <phoneticPr fontId="3"/>
  </si>
  <si>
    <t>OverDrive</t>
    <phoneticPr fontId="3"/>
  </si>
  <si>
    <t>Yes</t>
    <phoneticPr fontId="3"/>
  </si>
  <si>
    <t>Hardware pivot</t>
    <phoneticPr fontId="3"/>
  </si>
  <si>
    <r>
      <t xml:space="preserve">Sensor Caribration(Brightness </t>
    </r>
    <r>
      <rPr>
        <b/>
        <strike/>
        <sz val="11"/>
        <rFont val="Arial"/>
        <family val="2"/>
      </rPr>
      <t>and color</t>
    </r>
    <r>
      <rPr>
        <b/>
        <sz val="11"/>
        <rFont val="Arial"/>
        <family val="2"/>
      </rPr>
      <t>)</t>
    </r>
    <phoneticPr fontId="3"/>
  </si>
  <si>
    <t>Picture Mode</t>
    <phoneticPr fontId="3"/>
  </si>
  <si>
    <t>Direct Key function</t>
    <phoneticPr fontId="3"/>
  </si>
  <si>
    <t>Yes(PbyP only)</t>
    <phoneticPr fontId="3"/>
  </si>
  <si>
    <t>PinP/PbyP</t>
    <phoneticPr fontId="3"/>
  </si>
  <si>
    <t>3D-LUT</t>
    <phoneticPr fontId="3"/>
  </si>
  <si>
    <t>10bit input (DisplayPort)</t>
    <phoneticPr fontId="3"/>
  </si>
  <si>
    <t>DICOM Simulation</t>
    <phoneticPr fontId="3"/>
  </si>
  <si>
    <t>One touch recovery</t>
    <phoneticPr fontId="3"/>
  </si>
  <si>
    <t>Yes (Off/ Save )</t>
    <phoneticPr fontId="3"/>
  </si>
  <si>
    <t>Remote Power</t>
    <phoneticPr fontId="3"/>
  </si>
  <si>
    <t>ControlSync</t>
    <phoneticPr fontId="3"/>
  </si>
  <si>
    <t>Visual controller</t>
    <phoneticPr fontId="3"/>
  </si>
  <si>
    <t>NaViSet</t>
    <phoneticPr fontId="3"/>
  </si>
  <si>
    <t>NaViset Administrator</t>
    <phoneticPr fontId="3"/>
  </si>
  <si>
    <t>Yes(not all function)</t>
    <phoneticPr fontId="3"/>
  </si>
  <si>
    <t>Spectra View II (Can contol by DDC/CI only)</t>
    <phoneticPr fontId="3"/>
  </si>
  <si>
    <t>Multi Profiler</t>
    <phoneticPr fontId="3"/>
  </si>
  <si>
    <t>GammaComp MD QA</t>
    <phoneticPr fontId="3"/>
  </si>
  <si>
    <t>Power management software</t>
    <phoneticPr fontId="3"/>
  </si>
  <si>
    <r>
      <t xml:space="preserve">PC I/F </t>
    </r>
    <r>
      <rPr>
        <sz val="11"/>
        <rFont val="Arial"/>
        <family val="2"/>
      </rPr>
      <t xml:space="preserve"> (Serial connector / only mechanical Hole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>etc. )</t>
    </r>
    <phoneticPr fontId="3"/>
  </si>
  <si>
    <t>USB Monitor Control</t>
    <phoneticPr fontId="3"/>
  </si>
  <si>
    <t>Color Temperature Mode (9300, 8200, 7500, sRGB, 5000, DICOM SIM., Programmable)</t>
    <phoneticPr fontId="3"/>
  </si>
  <si>
    <t>A for Mexico</t>
    <phoneticPr fontId="3"/>
  </si>
  <si>
    <t>W (On mode max.)</t>
    <phoneticPr fontId="3"/>
  </si>
  <si>
    <t>with USB / with AUDIO</t>
    <phoneticPr fontId="3"/>
  </si>
  <si>
    <t>W</t>
    <phoneticPr fontId="3"/>
  </si>
  <si>
    <t>with USB / without AUDIO</t>
    <phoneticPr fontId="3"/>
  </si>
  <si>
    <t>without USB / with AUDIO</t>
    <phoneticPr fontId="3"/>
  </si>
  <si>
    <t>W (ECO mode "OFF")</t>
    <phoneticPr fontId="3"/>
  </si>
  <si>
    <t>without USB / without AUDIO</t>
    <phoneticPr fontId="3"/>
  </si>
  <si>
    <t>W (ECO mode"1")</t>
    <phoneticPr fontId="3"/>
  </si>
  <si>
    <t>W (ECO mode"2")</t>
    <phoneticPr fontId="3"/>
  </si>
  <si>
    <t>W (Auto Brightness "1"  maximum effect, without USB / without AUDIO )</t>
    <phoneticPr fontId="3"/>
  </si>
  <si>
    <t>W (Auto Brightness "2"  maximum effect, without USB / without AUDIO )</t>
    <phoneticPr fontId="3"/>
  </si>
  <si>
    <t>W (Auto Brightness "3"  maximum effect, without USB / without AUDIO )</t>
    <phoneticPr fontId="3"/>
  </si>
  <si>
    <t>TBD</t>
    <phoneticPr fontId="3"/>
  </si>
  <si>
    <t>FCC CLASS B/ICES-003</t>
    <phoneticPr fontId="3"/>
  </si>
  <si>
    <t xml:space="preserve">Yes  </t>
    <phoneticPr fontId="3"/>
  </si>
  <si>
    <t>MPR III</t>
    <phoneticPr fontId="3"/>
  </si>
  <si>
    <t>TCO Certified Edge Displays 1.2</t>
  </si>
  <si>
    <t>EAC</t>
    <phoneticPr fontId="3"/>
  </si>
  <si>
    <t>Yes (Cver only)</t>
    <phoneticPr fontId="3"/>
  </si>
  <si>
    <t>ENERGY STAR Ver6.0</t>
    <phoneticPr fontId="3"/>
  </si>
  <si>
    <t>IRAM</t>
    <phoneticPr fontId="3"/>
  </si>
  <si>
    <t>NOM</t>
    <phoneticPr fontId="3"/>
  </si>
  <si>
    <t>SEMKO</t>
    <phoneticPr fontId="3"/>
  </si>
  <si>
    <t>NEMKO</t>
    <phoneticPr fontId="3"/>
  </si>
  <si>
    <t>DEMKO</t>
    <phoneticPr fontId="3"/>
  </si>
  <si>
    <t>FIMKO</t>
    <phoneticPr fontId="3"/>
  </si>
  <si>
    <t>SASO</t>
    <phoneticPr fontId="3"/>
  </si>
  <si>
    <t>CEL(Cver only)</t>
    <phoneticPr fontId="3"/>
  </si>
  <si>
    <t>CECP</t>
    <phoneticPr fontId="3"/>
  </si>
  <si>
    <t>USB-IF</t>
    <phoneticPr fontId="3"/>
  </si>
  <si>
    <t>DisplayPort</t>
    <phoneticPr fontId="3"/>
  </si>
  <si>
    <t>HDMI</t>
    <phoneticPr fontId="3"/>
  </si>
  <si>
    <t>TUV-S</t>
    <phoneticPr fontId="3"/>
  </si>
  <si>
    <t>PSE Mark</t>
    <phoneticPr fontId="3"/>
  </si>
  <si>
    <t>Windows Vista</t>
    <phoneticPr fontId="3"/>
  </si>
  <si>
    <t>Windows7</t>
    <phoneticPr fontId="3"/>
  </si>
  <si>
    <t>EAPEAT GOLD</t>
    <phoneticPr fontId="3"/>
  </si>
  <si>
    <t>EAPEAT SILVER</t>
    <phoneticPr fontId="3"/>
  </si>
  <si>
    <t>MHL</t>
    <phoneticPr fontId="3"/>
  </si>
  <si>
    <t>Windows8, 8.1</t>
    <phoneticPr fontId="3"/>
  </si>
  <si>
    <t>TCO Certified Displays 6.0</t>
    <phoneticPr fontId="3"/>
  </si>
  <si>
    <t>NEC-JP-Wh</t>
    <phoneticPr fontId="3"/>
  </si>
  <si>
    <t>NEC-JP-Bk</t>
    <phoneticPr fontId="3"/>
  </si>
  <si>
    <t>NEC-CH-Wh</t>
    <phoneticPr fontId="3"/>
  </si>
  <si>
    <t>NEC-CH-Bk</t>
    <phoneticPr fontId="3"/>
  </si>
  <si>
    <t>Yes(J ver)</t>
    <phoneticPr fontId="3"/>
  </si>
  <si>
    <t>Yes( C ver)</t>
    <phoneticPr fontId="3"/>
  </si>
  <si>
    <r>
      <t>No</t>
    </r>
    <r>
      <rPr>
        <sz val="11"/>
        <rFont val="ＭＳ Ｐゴシック"/>
        <family val="3"/>
        <charset val="128"/>
      </rPr>
      <t>（</t>
    </r>
    <r>
      <rPr>
        <sz val="11"/>
        <rFont val="Arial"/>
        <family val="2"/>
      </rPr>
      <t>include Setup Manual)</t>
    </r>
    <phoneticPr fontId="3"/>
  </si>
  <si>
    <t>1.8m;Bk</t>
    <phoneticPr fontId="3"/>
  </si>
  <si>
    <t>1.8m;Gr</t>
    <phoneticPr fontId="3"/>
  </si>
  <si>
    <t>*</t>
    <phoneticPr fontId="3"/>
  </si>
  <si>
    <t xml:space="preserve"> User's Manual(NEC):</t>
    <phoneticPr fontId="3"/>
  </si>
  <si>
    <t>Full manual of Russian/Belarus/Kazakhstan</t>
    <phoneticPr fontId="3"/>
  </si>
  <si>
    <t>Setup Manual(NEC):</t>
    <phoneticPr fontId="3"/>
  </si>
  <si>
    <t>A/B ver</t>
    <phoneticPr fontId="3"/>
  </si>
  <si>
    <t>J ver</t>
    <phoneticPr fontId="3"/>
  </si>
  <si>
    <t>C ver</t>
    <phoneticPr fontId="3"/>
  </si>
  <si>
    <t>Others</t>
    <phoneticPr fontId="3"/>
  </si>
  <si>
    <t>Premium Protect Brochure</t>
    <phoneticPr fontId="3"/>
  </si>
  <si>
    <t>Sales Return sheet</t>
    <phoneticPr fontId="3"/>
  </si>
  <si>
    <t>Warranty Card(XJL)</t>
    <phoneticPr fontId="3"/>
  </si>
  <si>
    <t>WEEE sheet</t>
    <phoneticPr fontId="3"/>
  </si>
  <si>
    <t>Soudan Madoguchi An-nai (Service Sheet)(JAPAN)</t>
    <phoneticPr fontId="3"/>
  </si>
  <si>
    <t>Muryo Shuccho Service Kitei (Sheet Guarantee) (JAPAN)</t>
    <phoneticPr fontId="3"/>
  </si>
  <si>
    <t>Shuccho Service An-nai (JAPAN)</t>
    <phoneticPr fontId="3"/>
  </si>
  <si>
    <t>PC recycle mark omoushikomi no goannai</t>
    <phoneticPr fontId="3"/>
  </si>
  <si>
    <t>PC recycle postcard</t>
    <phoneticPr fontId="3"/>
  </si>
  <si>
    <t>VGA - DVI-A cable (Length; Bk or Gr)</t>
    <phoneticPr fontId="3"/>
  </si>
  <si>
    <t>DVI-D - DVI-D cable(Single-link) (Length; Bk or Gr)</t>
    <phoneticPr fontId="3"/>
  </si>
  <si>
    <t>DVI-D - DVI-D cable(Dual-link) (Length; Bk or Gr)</t>
    <phoneticPr fontId="3"/>
  </si>
  <si>
    <t>VGA - VGA cable (Length; Bk or Gr)</t>
    <phoneticPr fontId="3"/>
  </si>
  <si>
    <t>HDMI - HDMI cable (Length; Bk or Gr)</t>
    <phoneticPr fontId="3"/>
  </si>
  <si>
    <t>Micro USB - HDMI(MHL) cable (Length; Bk or Gr)</t>
    <phoneticPr fontId="3"/>
  </si>
  <si>
    <t>DisplaPort - DisplayPort cable (Length; Bk or Gr)</t>
    <phoneticPr fontId="3"/>
  </si>
  <si>
    <t>Power cord (US type; Length; Bk or Gr)</t>
    <phoneticPr fontId="3"/>
  </si>
  <si>
    <t>Power cord (CE type; Length; Bk or Gr)</t>
    <phoneticPr fontId="3"/>
  </si>
  <si>
    <t>Power cord (UK type; Length; Bk or Gr)</t>
    <phoneticPr fontId="3"/>
  </si>
  <si>
    <t>*</t>
    <phoneticPr fontId="3"/>
  </si>
  <si>
    <t>Power cord (JP type; Length; Bk or Gr)</t>
    <phoneticPr fontId="3"/>
  </si>
  <si>
    <t>1.8m;Gr</t>
    <phoneticPr fontId="3"/>
  </si>
  <si>
    <t>1.8m;Bk</t>
    <phoneticPr fontId="3"/>
  </si>
  <si>
    <t>Power cord (Ch type; Length; Bk or Gr)</t>
    <phoneticPr fontId="3"/>
  </si>
  <si>
    <t>Power cord (Au type; Length; Bk or Gr)</t>
    <phoneticPr fontId="3"/>
  </si>
  <si>
    <t>No</t>
    <phoneticPr fontId="3"/>
  </si>
  <si>
    <t>Audio cable (Length; Bk or Gr)</t>
    <phoneticPr fontId="3"/>
  </si>
  <si>
    <t>USB3.0 cable (Length; Bk or Gr)</t>
    <phoneticPr fontId="3"/>
  </si>
  <si>
    <t>Control Sync Cable (Length; Bk or Gr)</t>
    <phoneticPr fontId="3"/>
  </si>
  <si>
    <t>*</t>
    <phoneticPr fontId="3"/>
  </si>
  <si>
    <t>No</t>
    <phoneticPr fontId="3"/>
  </si>
  <si>
    <t>USB</t>
  </si>
  <si>
    <r>
      <t>No</t>
    </r>
    <r>
      <rPr>
        <sz val="11"/>
        <color rgb="FF0000FF"/>
        <rFont val="ＭＳ Ｐゴシック"/>
        <family val="3"/>
        <charset val="128"/>
      </rPr>
      <t>（</t>
    </r>
    <r>
      <rPr>
        <sz val="11"/>
        <color rgb="FF0000FF"/>
        <rFont val="Arial"/>
        <family val="2"/>
      </rPr>
      <t>include Setup Manual)</t>
    </r>
    <phoneticPr fontId="3"/>
  </si>
  <si>
    <t>msec (max)  (Gray to gray) (with over drive)</t>
    <phoneticPr fontId="3"/>
  </si>
  <si>
    <t>H.Resolution
(Digital input only)</t>
    <phoneticPr fontId="3"/>
  </si>
  <si>
    <t>Input port</t>
    <phoneticPr fontId="3"/>
  </si>
  <si>
    <t>Contrast</t>
    <phoneticPr fontId="3"/>
  </si>
  <si>
    <t>No</t>
    <phoneticPr fontId="3"/>
  </si>
  <si>
    <t>No</t>
    <phoneticPr fontId="3"/>
  </si>
  <si>
    <t>1.8m;Bk</t>
    <phoneticPr fontId="3"/>
  </si>
  <si>
    <t>1.8m;Gr</t>
    <phoneticPr fontId="3"/>
  </si>
  <si>
    <t>1.8m;Bk</t>
    <phoneticPr fontId="3"/>
  </si>
  <si>
    <t>L303QW</t>
    <phoneticPr fontId="3"/>
  </si>
  <si>
    <t>L303QW</t>
    <phoneticPr fontId="3"/>
  </si>
  <si>
    <t>TBD</t>
    <phoneticPr fontId="3"/>
  </si>
  <si>
    <t>TBD</t>
    <phoneticPr fontId="3"/>
  </si>
  <si>
    <t>European Recycling</t>
    <phoneticPr fontId="3"/>
  </si>
  <si>
    <t>Black Model(Black/Black)</t>
    <phoneticPr fontId="3"/>
  </si>
  <si>
    <t>5028695110946</t>
    <phoneticPr fontId="3"/>
  </si>
  <si>
    <t>5028695110953</t>
    <phoneticPr fontId="3"/>
  </si>
  <si>
    <t>805736052749</t>
    <phoneticPr fontId="3"/>
  </si>
  <si>
    <t>(14.0)TBD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</si>
</sst>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164" formatCode="_ &quot;¥&quot;* #,##0.00_ ;_ &quot;¥&quot;* \-#,##0.00_ ;_ &quot;¥&quot;* &quot;-&quot;??_ ;_ @_ "/>
    <numFmt numFmtId="165" formatCode="#,##0_ "/>
    <numFmt numFmtId="166" formatCode="0_ "/>
    <numFmt numFmtId="167" formatCode="0_);[Red]\(0\)"/>
    <numFmt numFmtId="168" formatCode="0.0_ "/>
    <numFmt numFmtId="169" formatCode="0.000_);[Red]\(0.000\)"/>
    <numFmt numFmtId="170" formatCode="0.00_);[Red]\(0.00\)"/>
    <numFmt numFmtId="171" formatCode="0.0_);[Red]\(0.0\)"/>
    <numFmt numFmtId="172" formatCode="0.0"/>
    <numFmt numFmtId="173" formatCode="0.00_ "/>
    <numFmt numFmtId="174" formatCode="#,##0.0;[Red]\-#,##0.0"/>
    <numFmt numFmtId="175" formatCode="#,##0_ ;[Red]\-#,##0\ "/>
    <numFmt numFmtId="176" formatCode="#,##0.0_ "/>
    <numFmt numFmtId="177" formatCode="&quot;¥&quot;#,##0;&quot;¥&quot;&quot;¥&quot;&quot;¥&quot;\-#,##0"/>
    <numFmt numFmtId="178" formatCode="_(&quot;$&quot;* #,##0.00_);_(&quot;$&quot;* \(#,##0.00\);_(&quot;$&quot;* &quot;-&quot;??_);_(@_)"/>
    <numFmt numFmtId="179" formatCode="d\.mmm\.yy"/>
    <numFmt numFmtId="180" formatCode="mmm\.yy"/>
    <numFmt numFmtId="181" formatCode="d\.m\.yy\ h:mm"/>
    <numFmt numFmtId="182" formatCode="0.00_)"/>
    <numFmt numFmtId="183" formatCode="_(* #,##0_);_(* \(#,##0\);_(* &quot;-&quot;_);_(@_)"/>
    <numFmt numFmtId="184" formatCode="_(* #,##0.00_);_(* \(#,##0.00\);_(* &quot;-&quot;??_);_(@_)"/>
    <numFmt numFmtId="185" formatCode="#,##0.0000_ "/>
    <numFmt numFmtId="186" formatCode="0.000000_ "/>
  </numFmts>
  <fonts count="6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?l?r ?o?S?V?b?N"/>
      <family val="3"/>
    </font>
    <font>
      <sz val="6"/>
      <name val="ＭＳ Ｐゴシック"/>
      <family val="3"/>
      <charset val="128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indexed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trike/>
      <sz val="11"/>
      <name val="Arial"/>
      <family val="2"/>
    </font>
    <font>
      <b/>
      <sz val="11"/>
      <color indexed="10"/>
      <name val="Arial"/>
      <family val="2"/>
    </font>
    <font>
      <sz val="11"/>
      <color indexed="12"/>
      <name val="Arial"/>
      <family val="2"/>
    </font>
    <font>
      <sz val="11"/>
      <name val="ＭＳ Ｐゴシック"/>
      <family val="3"/>
      <charset val="128"/>
    </font>
    <font>
      <b/>
      <sz val="11"/>
      <color indexed="12"/>
      <name val="Arial"/>
      <family val="2"/>
    </font>
    <font>
      <b/>
      <sz val="12"/>
      <color indexed="8"/>
      <name val="Arial"/>
      <family val="2"/>
    </font>
    <font>
      <b/>
      <sz val="12"/>
      <color indexed="12"/>
      <name val="Arial"/>
      <family val="2"/>
    </font>
    <font>
      <u/>
      <sz val="11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u/>
      <sz val="10"/>
      <color indexed="12"/>
      <name val="Arial"/>
      <family val="2"/>
    </font>
    <font>
      <sz val="8"/>
      <name val="Times New Roman"/>
      <family val="1"/>
    </font>
    <font>
      <sz val="11"/>
      <color indexed="20"/>
      <name val="Calibri"/>
      <family val="2"/>
    </font>
    <font>
      <b/>
      <sz val="18"/>
      <color indexed="56"/>
      <name val="Cambria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trike/>
      <sz val="11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rgb="FFFF0000"/>
      <name val="Arial"/>
      <family val="2"/>
    </font>
    <font>
      <b/>
      <sz val="18"/>
      <color rgb="FFFF0000"/>
      <name val="Arial"/>
      <family val="2"/>
    </font>
    <font>
      <b/>
      <sz val="16"/>
      <color rgb="FF0000FF"/>
      <name val="Arial"/>
      <family val="2"/>
    </font>
    <font>
      <b/>
      <sz val="11"/>
      <color rgb="FF0000FF"/>
      <name val="Arial"/>
      <family val="2"/>
    </font>
    <font>
      <sz val="11"/>
      <color rgb="FF0000FF"/>
      <name val="Arial"/>
      <family val="2"/>
    </font>
    <font>
      <b/>
      <sz val="9"/>
      <color rgb="FF0000FF"/>
      <name val="Arial"/>
      <family val="2"/>
    </font>
    <font>
      <sz val="14"/>
      <color indexed="81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14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</borders>
  <cellStyleXfs count="112">
    <xf numFmtId="0" fontId="0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42" fillId="2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42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43" fillId="12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1" applyNumberFormat="0" applyAlignment="0" applyProtection="0"/>
    <xf numFmtId="0" fontId="26" fillId="20" borderId="2" applyNumberFormat="0" applyAlignment="0" applyProtection="0"/>
    <xf numFmtId="177" fontId="6" fillId="0" borderId="0" applyFill="0" applyBorder="0" applyAlignment="0"/>
    <xf numFmtId="164" fontId="6" fillId="0" borderId="0"/>
    <xf numFmtId="179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0" fontId="6" fillId="0" borderId="0"/>
    <xf numFmtId="0" fontId="27" fillId="7" borderId="2" applyNumberFormat="0" applyAlignment="0" applyProtection="0"/>
    <xf numFmtId="0" fontId="28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19" fillId="0" borderId="4" applyNumberFormat="0" applyAlignment="0" applyProtection="0">
      <alignment horizontal="left" vertical="center"/>
    </xf>
    <xf numFmtId="0" fontId="19" fillId="0" borderId="5">
      <alignment horizontal="left" vertical="center"/>
    </xf>
    <xf numFmtId="0" fontId="31" fillId="0" borderId="0" applyNumberFormat="0" applyFill="0" applyBorder="0" applyAlignment="0" applyProtection="0">
      <alignment vertical="top"/>
      <protection locked="0"/>
    </xf>
    <xf numFmtId="180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2" fontId="20" fillId="0" borderId="0"/>
    <xf numFmtId="0" fontId="13" fillId="22" borderId="6" applyNumberFormat="0" applyFont="0" applyAlignment="0" applyProtection="0"/>
    <xf numFmtId="0" fontId="33" fillId="3" borderId="0" applyNumberFormat="0" applyBorder="0" applyAlignment="0" applyProtection="0"/>
    <xf numFmtId="183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7" applyNumberFormat="0" applyFill="0" applyAlignment="0" applyProtection="0"/>
    <xf numFmtId="0" fontId="36" fillId="0" borderId="8" applyNumberFormat="0" applyFill="0" applyAlignment="0" applyProtection="0"/>
    <xf numFmtId="0" fontId="37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40" fillId="23" borderId="11" applyNumberFormat="0" applyAlignment="0" applyProtection="0"/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6" fillId="0" borderId="0"/>
    <xf numFmtId="0" fontId="44" fillId="0" borderId="0" applyNumberFormat="0" applyFill="0" applyBorder="0" applyAlignment="0" applyProtection="0">
      <alignment vertical="center"/>
    </xf>
    <xf numFmtId="0" fontId="45" fillId="23" borderId="11" applyNumberFormat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13" fillId="22" borderId="6" applyNumberFormat="0" applyFont="0" applyAlignment="0" applyProtection="0">
      <alignment vertical="center"/>
    </xf>
    <xf numFmtId="0" fontId="47" fillId="0" borderId="10" applyNumberFormat="0" applyFill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49" fillId="20" borderId="2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51" fillId="0" borderId="7" applyNumberFormat="0" applyFill="0" applyAlignment="0" applyProtection="0">
      <alignment vertical="center"/>
    </xf>
    <xf numFmtId="0" fontId="52" fillId="0" borderId="8" applyNumberFormat="0" applyFill="0" applyAlignment="0" applyProtection="0">
      <alignment vertical="center"/>
    </xf>
    <xf numFmtId="0" fontId="53" fillId="0" borderId="9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5" fillId="20" borderId="1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7" borderId="2" applyNumberFormat="0" applyAlignment="0" applyProtection="0">
      <alignment vertical="center"/>
    </xf>
    <xf numFmtId="0" fontId="2" fillId="0" borderId="0"/>
    <xf numFmtId="0" fontId="58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701">
    <xf numFmtId="0" fontId="0" fillId="0" borderId="0" xfId="0"/>
    <xf numFmtId="0" fontId="4" fillId="0" borderId="0" xfId="8" applyFont="1" applyFill="1"/>
    <xf numFmtId="0" fontId="9" fillId="0" borderId="0" xfId="6" applyFont="1" applyFill="1" applyBorder="1" applyAlignment="1">
      <alignment horizontal="center"/>
    </xf>
    <xf numFmtId="0" fontId="8" fillId="0" borderId="13" xfId="6" applyFont="1" applyFill="1" applyBorder="1" applyAlignment="1">
      <alignment horizontal="right"/>
    </xf>
    <xf numFmtId="0" fontId="8" fillId="0" borderId="14" xfId="6" applyFont="1" applyFill="1" applyBorder="1" applyAlignment="1">
      <alignment horizontal="left"/>
    </xf>
    <xf numFmtId="0" fontId="8" fillId="0" borderId="15" xfId="6" applyFont="1" applyFill="1" applyBorder="1" applyAlignment="1">
      <alignment horizontal="right"/>
    </xf>
    <xf numFmtId="0" fontId="4" fillId="0" borderId="0" xfId="8" applyFont="1" applyFill="1" applyBorder="1"/>
    <xf numFmtId="0" fontId="5" fillId="0" borderId="17" xfId="6" applyFont="1" applyFill="1" applyBorder="1" applyAlignment="1">
      <alignment horizontal="left"/>
    </xf>
    <xf numFmtId="0" fontId="5" fillId="0" borderId="18" xfId="6" applyFont="1" applyFill="1" applyBorder="1" applyAlignment="1">
      <alignment horizontal="left"/>
    </xf>
    <xf numFmtId="0" fontId="8" fillId="0" borderId="19" xfId="6" applyFont="1" applyFill="1" applyBorder="1" applyAlignment="1">
      <alignment horizontal="right"/>
    </xf>
    <xf numFmtId="0" fontId="9" fillId="0" borderId="5" xfId="6" applyFont="1" applyFill="1" applyBorder="1" applyAlignment="1">
      <alignment horizontal="left"/>
    </xf>
    <xf numFmtId="0" fontId="5" fillId="0" borderId="13" xfId="6" applyFont="1" applyFill="1" applyBorder="1" applyAlignment="1">
      <alignment horizontal="right"/>
    </xf>
    <xf numFmtId="0" fontId="4" fillId="0" borderId="21" xfId="6" applyFont="1" applyFill="1" applyBorder="1" applyAlignment="1">
      <alignment horizontal="left"/>
    </xf>
    <xf numFmtId="0" fontId="4" fillId="0" borderId="21" xfId="6" applyFont="1" applyFill="1" applyBorder="1" applyAlignment="1">
      <alignment horizontal="right"/>
    </xf>
    <xf numFmtId="173" fontId="4" fillId="0" borderId="21" xfId="6" applyNumberFormat="1" applyFont="1" applyFill="1" applyBorder="1" applyAlignment="1">
      <alignment horizontal="center"/>
    </xf>
    <xf numFmtId="0" fontId="4" fillId="0" borderId="5" xfId="6" applyFont="1" applyFill="1" applyBorder="1" applyAlignment="1">
      <alignment horizontal="left"/>
    </xf>
    <xf numFmtId="0" fontId="4" fillId="0" borderId="5" xfId="6" applyFont="1" applyFill="1" applyBorder="1"/>
    <xf numFmtId="0" fontId="4" fillId="0" borderId="5" xfId="6" applyFont="1" applyFill="1" applyBorder="1" applyAlignment="1">
      <alignment horizontal="center"/>
    </xf>
    <xf numFmtId="0" fontId="4" fillId="0" borderId="21" xfId="6" applyFont="1" applyFill="1" applyBorder="1"/>
    <xf numFmtId="0" fontId="9" fillId="0" borderId="22" xfId="6" applyFont="1" applyFill="1" applyBorder="1" applyAlignment="1">
      <alignment horizontal="left"/>
    </xf>
    <xf numFmtId="0" fontId="5" fillId="0" borderId="14" xfId="6" applyFont="1" applyFill="1" applyBorder="1" applyAlignment="1">
      <alignment horizontal="left"/>
    </xf>
    <xf numFmtId="0" fontId="5" fillId="0" borderId="5" xfId="6" applyFont="1" applyFill="1" applyBorder="1" applyAlignment="1"/>
    <xf numFmtId="0" fontId="5" fillId="0" borderId="19" xfId="6" applyFont="1" applyFill="1" applyBorder="1" applyAlignment="1">
      <alignment horizontal="right"/>
    </xf>
    <xf numFmtId="0" fontId="10" fillId="0" borderId="12" xfId="6" applyFont="1" applyFill="1" applyBorder="1"/>
    <xf numFmtId="0" fontId="10" fillId="0" borderId="23" xfId="6" applyFont="1" applyFill="1" applyBorder="1"/>
    <xf numFmtId="0" fontId="4" fillId="0" borderId="21" xfId="6" applyFont="1" applyFill="1" applyBorder="1" applyAlignment="1">
      <alignment horizontal="center"/>
    </xf>
    <xf numFmtId="0" fontId="4" fillId="0" borderId="24" xfId="6" applyFont="1" applyFill="1" applyBorder="1"/>
    <xf numFmtId="0" fontId="4" fillId="0" borderId="24" xfId="6" applyFont="1" applyFill="1" applyBorder="1" applyAlignment="1">
      <alignment horizontal="center"/>
    </xf>
    <xf numFmtId="0" fontId="4" fillId="0" borderId="25" xfId="6" applyFont="1" applyFill="1" applyBorder="1" applyAlignment="1">
      <alignment horizontal="center"/>
    </xf>
    <xf numFmtId="0" fontId="4" fillId="0" borderId="26" xfId="8" applyFont="1" applyFill="1" applyBorder="1"/>
    <xf numFmtId="0" fontId="4" fillId="0" borderId="0" xfId="109" applyFont="1" applyFill="1"/>
    <xf numFmtId="0" fontId="5" fillId="0" borderId="27" xfId="6" applyFont="1" applyFill="1" applyBorder="1" applyAlignment="1">
      <alignment horizontal="right"/>
    </xf>
    <xf numFmtId="0" fontId="4" fillId="0" borderId="28" xfId="8" applyFont="1" applyFill="1" applyBorder="1"/>
    <xf numFmtId="0" fontId="4" fillId="0" borderId="28" xfId="109" applyFont="1" applyFill="1" applyBorder="1"/>
    <xf numFmtId="0" fontId="4" fillId="0" borderId="5" xfId="8" applyFont="1" applyFill="1" applyBorder="1"/>
    <xf numFmtId="0" fontId="5" fillId="0" borderId="5" xfId="6" applyFont="1" applyFill="1" applyBorder="1" applyAlignment="1">
      <alignment horizontal="right"/>
    </xf>
    <xf numFmtId="0" fontId="5" fillId="0" borderId="17" xfId="6" applyFont="1" applyFill="1" applyBorder="1" applyAlignment="1">
      <alignment horizontal="right"/>
    </xf>
    <xf numFmtId="0" fontId="4" fillId="25" borderId="17" xfId="7" applyFont="1" applyFill="1" applyBorder="1"/>
    <xf numFmtId="0" fontId="4" fillId="24" borderId="29" xfId="6" applyFont="1" applyFill="1" applyBorder="1" applyAlignment="1">
      <alignment horizontal="centerContinuous"/>
    </xf>
    <xf numFmtId="0" fontId="4" fillId="24" borderId="30" xfId="6" applyFont="1" applyFill="1" applyBorder="1" applyAlignment="1">
      <alignment horizontal="centerContinuous"/>
    </xf>
    <xf numFmtId="0" fontId="4" fillId="24" borderId="31" xfId="6" applyFont="1" applyFill="1" applyBorder="1" applyAlignment="1">
      <alignment horizontal="centerContinuous"/>
    </xf>
    <xf numFmtId="0" fontId="4" fillId="24" borderId="32" xfId="6" applyFont="1" applyFill="1" applyBorder="1" applyAlignment="1">
      <alignment horizontal="centerContinuous"/>
    </xf>
    <xf numFmtId="0" fontId="4" fillId="24" borderId="33" xfId="6" applyFont="1" applyFill="1" applyBorder="1" applyAlignment="1">
      <alignment horizontal="centerContinuous"/>
    </xf>
    <xf numFmtId="0" fontId="4" fillId="24" borderId="34" xfId="6" applyFont="1" applyFill="1" applyBorder="1" applyAlignment="1">
      <alignment horizontal="centerContinuous"/>
    </xf>
    <xf numFmtId="0" fontId="5" fillId="0" borderId="17" xfId="0" applyFont="1" applyBorder="1" applyAlignment="1">
      <alignment horizontal="right"/>
    </xf>
    <xf numFmtId="0" fontId="5" fillId="0" borderId="36" xfId="0" applyFont="1" applyBorder="1" applyAlignment="1">
      <alignment horizontal="right"/>
    </xf>
    <xf numFmtId="0" fontId="5" fillId="0" borderId="32" xfId="6" applyFont="1" applyFill="1" applyBorder="1" applyAlignment="1"/>
    <xf numFmtId="0" fontId="4" fillId="0" borderId="22" xfId="8" applyFont="1" applyFill="1" applyBorder="1"/>
    <xf numFmtId="0" fontId="4" fillId="0" borderId="12" xfId="8" applyFont="1" applyFill="1" applyBorder="1"/>
    <xf numFmtId="0" fontId="4" fillId="0" borderId="23" xfId="8" applyFont="1" applyFill="1" applyBorder="1"/>
    <xf numFmtId="0" fontId="4" fillId="0" borderId="25" xfId="8" applyFont="1" applyFill="1" applyBorder="1"/>
    <xf numFmtId="0" fontId="4" fillId="0" borderId="27" xfId="8" applyFont="1" applyFill="1" applyBorder="1"/>
    <xf numFmtId="0" fontId="4" fillId="24" borderId="37" xfId="7" applyFont="1" applyFill="1" applyBorder="1" applyAlignment="1">
      <alignment horizontal="center"/>
    </xf>
    <xf numFmtId="0" fontId="4" fillId="24" borderId="38" xfId="7" applyFont="1" applyFill="1" applyBorder="1" applyAlignment="1">
      <alignment horizontal="center"/>
    </xf>
    <xf numFmtId="0" fontId="4" fillId="24" borderId="39" xfId="7" applyFont="1" applyFill="1" applyBorder="1" applyAlignment="1">
      <alignment horizontal="center"/>
    </xf>
    <xf numFmtId="0" fontId="4" fillId="24" borderId="40" xfId="7" applyFont="1" applyFill="1" applyBorder="1" applyAlignment="1">
      <alignment horizontal="center"/>
    </xf>
    <xf numFmtId="0" fontId="4" fillId="24" borderId="41" xfId="7" applyFont="1" applyFill="1" applyBorder="1" applyAlignment="1">
      <alignment horizontal="center"/>
    </xf>
    <xf numFmtId="0" fontId="4" fillId="24" borderId="42" xfId="7" applyFont="1" applyFill="1" applyBorder="1" applyAlignment="1">
      <alignment horizontal="center"/>
    </xf>
    <xf numFmtId="0" fontId="4" fillId="24" borderId="43" xfId="7" applyFont="1" applyFill="1" applyBorder="1" applyAlignment="1">
      <alignment horizontal="center"/>
    </xf>
    <xf numFmtId="0" fontId="4" fillId="24" borderId="44" xfId="7" applyFont="1" applyFill="1" applyBorder="1" applyAlignment="1">
      <alignment horizontal="center"/>
    </xf>
    <xf numFmtId="0" fontId="5" fillId="0" borderId="5" xfId="6" applyFont="1" applyFill="1" applyBorder="1"/>
    <xf numFmtId="0" fontId="5" fillId="0" borderId="45" xfId="6" applyFont="1" applyFill="1" applyBorder="1" applyAlignment="1">
      <alignment horizontal="left"/>
    </xf>
    <xf numFmtId="0" fontId="4" fillId="27" borderId="46" xfId="6" applyFont="1" applyFill="1" applyBorder="1" applyAlignment="1">
      <alignment horizontal="center"/>
    </xf>
    <xf numFmtId="0" fontId="4" fillId="0" borderId="13" xfId="8" applyFont="1" applyFill="1" applyBorder="1" applyAlignment="1">
      <alignment horizontal="right"/>
    </xf>
    <xf numFmtId="0" fontId="4" fillId="0" borderId="19" xfId="8" applyFont="1" applyFill="1" applyBorder="1" applyAlignment="1">
      <alignment horizontal="right"/>
    </xf>
    <xf numFmtId="0" fontId="4" fillId="27" borderId="12" xfId="6" applyFont="1" applyFill="1" applyBorder="1" applyAlignment="1">
      <alignment horizontal="center"/>
    </xf>
    <xf numFmtId="0" fontId="4" fillId="0" borderId="48" xfId="8" applyFont="1" applyFill="1" applyBorder="1"/>
    <xf numFmtId="0" fontId="4" fillId="0" borderId="17" xfId="109" applyFont="1" applyFill="1" applyBorder="1"/>
    <xf numFmtId="0" fontId="4" fillId="24" borderId="24" xfId="6" applyFont="1" applyFill="1" applyBorder="1" applyAlignment="1">
      <alignment horizontal="centerContinuous"/>
    </xf>
    <xf numFmtId="0" fontId="4" fillId="24" borderId="25" xfId="6" applyFont="1" applyFill="1" applyBorder="1" applyAlignment="1">
      <alignment horizontal="centerContinuous"/>
    </xf>
    <xf numFmtId="0" fontId="4" fillId="24" borderId="19" xfId="6" applyFont="1" applyFill="1" applyBorder="1" applyAlignment="1">
      <alignment horizontal="centerContinuous"/>
    </xf>
    <xf numFmtId="0" fontId="4" fillId="24" borderId="49" xfId="7" applyFont="1" applyFill="1" applyBorder="1" applyAlignment="1">
      <alignment horizontal="center"/>
    </xf>
    <xf numFmtId="0" fontId="4" fillId="24" borderId="50" xfId="7" applyFont="1" applyFill="1" applyBorder="1" applyAlignment="1">
      <alignment horizontal="center"/>
    </xf>
    <xf numFmtId="0" fontId="4" fillId="24" borderId="51" xfId="7" applyFont="1" applyFill="1" applyBorder="1" applyAlignment="1">
      <alignment horizontal="center"/>
    </xf>
    <xf numFmtId="0" fontId="4" fillId="24" borderId="13" xfId="7" applyFont="1" applyFill="1" applyBorder="1" applyAlignment="1">
      <alignment horizontal="center"/>
    </xf>
    <xf numFmtId="0" fontId="4" fillId="0" borderId="0" xfId="109" applyFont="1" applyFill="1" applyBorder="1"/>
    <xf numFmtId="0" fontId="5" fillId="0" borderId="17" xfId="7" applyFont="1" applyFill="1" applyBorder="1" applyAlignment="1">
      <alignment horizontal="left" vertical="center" wrapText="1"/>
    </xf>
    <xf numFmtId="0" fontId="5" fillId="0" borderId="13" xfId="7" applyFont="1" applyFill="1" applyBorder="1" applyAlignment="1">
      <alignment horizontal="center" vertical="center" wrapText="1"/>
    </xf>
    <xf numFmtId="0" fontId="4" fillId="27" borderId="52" xfId="7" applyFont="1" applyFill="1" applyBorder="1" applyAlignment="1">
      <alignment horizontal="center"/>
    </xf>
    <xf numFmtId="0" fontId="4" fillId="27" borderId="53" xfId="7" applyFont="1" applyFill="1" applyBorder="1" applyAlignment="1">
      <alignment horizontal="center"/>
    </xf>
    <xf numFmtId="0" fontId="4" fillId="27" borderId="54" xfId="8" applyFont="1" applyFill="1" applyBorder="1"/>
    <xf numFmtId="0" fontId="4" fillId="27" borderId="55" xfId="8" applyFont="1" applyFill="1" applyBorder="1"/>
    <xf numFmtId="0" fontId="4" fillId="0" borderId="0" xfId="8" applyFont="1" applyFill="1" applyAlignment="1">
      <alignment horizontal="center"/>
    </xf>
    <xf numFmtId="0" fontId="4" fillId="24" borderId="5" xfId="6" applyFont="1" applyFill="1" applyBorder="1" applyAlignment="1">
      <alignment horizontal="center"/>
    </xf>
    <xf numFmtId="0" fontId="4" fillId="0" borderId="12" xfId="6" applyFont="1" applyFill="1" applyBorder="1" applyAlignment="1">
      <alignment horizontal="left"/>
    </xf>
    <xf numFmtId="0" fontId="5" fillId="0" borderId="21" xfId="6" applyFont="1" applyFill="1" applyBorder="1" applyAlignment="1">
      <alignment horizontal="left"/>
    </xf>
    <xf numFmtId="0" fontId="5" fillId="0" borderId="12" xfId="6" applyFont="1" applyFill="1" applyBorder="1" applyAlignment="1">
      <alignment horizontal="right"/>
    </xf>
    <xf numFmtId="0" fontId="4" fillId="24" borderId="21" xfId="6" applyFont="1" applyFill="1" applyBorder="1"/>
    <xf numFmtId="0" fontId="4" fillId="0" borderId="0" xfId="6" applyFont="1" applyFill="1" applyBorder="1" applyAlignment="1">
      <alignment horizontal="center"/>
    </xf>
    <xf numFmtId="0" fontId="4" fillId="0" borderId="0" xfId="6" applyFont="1" applyFill="1" applyBorder="1"/>
    <xf numFmtId="0" fontId="4" fillId="0" borderId="56" xfId="6" applyFont="1" applyFill="1" applyBorder="1" applyAlignment="1">
      <alignment horizontal="center"/>
    </xf>
    <xf numFmtId="0" fontId="5" fillId="0" borderId="16" xfId="6" applyFont="1" applyFill="1" applyBorder="1" applyAlignment="1">
      <alignment horizontal="right"/>
    </xf>
    <xf numFmtId="14" fontId="4" fillId="0" borderId="5" xfId="6" applyNumberFormat="1" applyFont="1" applyFill="1" applyBorder="1" applyAlignment="1">
      <alignment horizontal="left"/>
    </xf>
    <xf numFmtId="168" fontId="4" fillId="26" borderId="5" xfId="6" applyNumberFormat="1" applyFont="1" applyFill="1" applyBorder="1"/>
    <xf numFmtId="170" fontId="4" fillId="0" borderId="21" xfId="6" applyNumberFormat="1" applyFont="1" applyFill="1" applyBorder="1"/>
    <xf numFmtId="0" fontId="4" fillId="24" borderId="21" xfId="6" applyFont="1" applyFill="1" applyBorder="1" applyAlignment="1">
      <alignment horizontal="center"/>
    </xf>
    <xf numFmtId="0" fontId="4" fillId="0" borderId="5" xfId="6" applyFont="1" applyFill="1" applyBorder="1" applyAlignment="1">
      <alignment horizontal="right"/>
    </xf>
    <xf numFmtId="49" fontId="4" fillId="0" borderId="5" xfId="6" applyNumberFormat="1" applyFont="1" applyFill="1" applyBorder="1" applyAlignment="1">
      <alignment horizontal="center"/>
    </xf>
    <xf numFmtId="0" fontId="5" fillId="0" borderId="21" xfId="6" applyFont="1" applyFill="1" applyBorder="1" applyAlignment="1">
      <alignment horizontal="right"/>
    </xf>
    <xf numFmtId="0" fontId="4" fillId="0" borderId="22" xfId="6" applyFont="1" applyFill="1" applyBorder="1" applyAlignment="1">
      <alignment horizontal="left"/>
    </xf>
    <xf numFmtId="172" fontId="4" fillId="0" borderId="22" xfId="6" applyNumberFormat="1" applyFont="1" applyFill="1" applyBorder="1" applyAlignment="1">
      <alignment horizontal="left"/>
    </xf>
    <xf numFmtId="0" fontId="4" fillId="0" borderId="22" xfId="6" applyFont="1" applyFill="1" applyBorder="1" applyAlignment="1">
      <alignment horizontal="center"/>
    </xf>
    <xf numFmtId="172" fontId="5" fillId="0" borderId="22" xfId="6" applyNumberFormat="1" applyFont="1" applyFill="1" applyBorder="1" applyAlignment="1">
      <alignment horizontal="right"/>
    </xf>
    <xf numFmtId="0" fontId="4" fillId="0" borderId="22" xfId="6" applyFont="1" applyFill="1" applyBorder="1" applyAlignment="1">
      <alignment horizontal="right"/>
    </xf>
    <xf numFmtId="0" fontId="4" fillId="0" borderId="19" xfId="6" applyFont="1" applyFill="1" applyBorder="1" applyAlignment="1">
      <alignment horizontal="center"/>
    </xf>
    <xf numFmtId="0" fontId="4" fillId="24" borderId="36" xfId="6" applyFont="1" applyFill="1" applyBorder="1" applyAlignment="1">
      <alignment horizontal="center"/>
    </xf>
    <xf numFmtId="0" fontId="4" fillId="0" borderId="12" xfId="6" applyFont="1" applyFill="1" applyBorder="1"/>
    <xf numFmtId="0" fontId="4" fillId="24" borderId="12" xfId="6" applyFont="1" applyFill="1" applyBorder="1" applyAlignment="1">
      <alignment horizontal="centerContinuous"/>
    </xf>
    <xf numFmtId="0" fontId="5" fillId="24" borderId="12" xfId="6" applyFont="1" applyFill="1" applyBorder="1" applyAlignment="1">
      <alignment horizontal="centerContinuous"/>
    </xf>
    <xf numFmtId="0" fontId="4" fillId="0" borderId="12" xfId="6" applyFont="1" applyFill="1" applyBorder="1" applyAlignment="1">
      <alignment horizontal="center"/>
    </xf>
    <xf numFmtId="0" fontId="5" fillId="24" borderId="5" xfId="6" applyFont="1" applyFill="1" applyBorder="1" applyAlignment="1">
      <alignment horizontal="centerContinuous"/>
    </xf>
    <xf numFmtId="0" fontId="5" fillId="0" borderId="5" xfId="6" applyFont="1" applyFill="1" applyBorder="1" applyAlignment="1">
      <alignment horizontal="left"/>
    </xf>
    <xf numFmtId="0" fontId="5" fillId="0" borderId="22" xfId="6" applyFont="1" applyFill="1" applyBorder="1"/>
    <xf numFmtId="0" fontId="4" fillId="0" borderId="22" xfId="6" applyFont="1" applyFill="1" applyBorder="1"/>
    <xf numFmtId="0" fontId="5" fillId="0" borderId="22" xfId="6" applyFont="1" applyFill="1" applyBorder="1" applyAlignment="1"/>
    <xf numFmtId="0" fontId="5" fillId="0" borderId="22" xfId="6" applyFont="1" applyFill="1" applyBorder="1" applyAlignment="1">
      <alignment horizontal="left"/>
    </xf>
    <xf numFmtId="0" fontId="5" fillId="0" borderId="22" xfId="6" applyFont="1" applyFill="1" applyBorder="1" applyAlignment="1">
      <alignment horizontal="right"/>
    </xf>
    <xf numFmtId="0" fontId="4" fillId="24" borderId="68" xfId="6" applyFont="1" applyFill="1" applyBorder="1" applyAlignment="1">
      <alignment horizontal="center"/>
    </xf>
    <xf numFmtId="0" fontId="4" fillId="24" borderId="12" xfId="6" applyFont="1" applyFill="1" applyBorder="1"/>
    <xf numFmtId="171" fontId="4" fillId="24" borderId="62" xfId="6" applyNumberFormat="1" applyFont="1" applyFill="1" applyBorder="1" applyAlignment="1">
      <alignment horizontal="center"/>
    </xf>
    <xf numFmtId="0" fontId="4" fillId="24" borderId="69" xfId="6" applyFont="1" applyFill="1" applyBorder="1" applyAlignment="1">
      <alignment horizontal="center"/>
    </xf>
    <xf numFmtId="171" fontId="4" fillId="24" borderId="69" xfId="6" applyNumberFormat="1" applyFont="1" applyFill="1" applyBorder="1" applyAlignment="1">
      <alignment horizontal="center"/>
    </xf>
    <xf numFmtId="0" fontId="4" fillId="24" borderId="63" xfId="6" applyFont="1" applyFill="1" applyBorder="1" applyAlignment="1">
      <alignment horizontal="center"/>
    </xf>
    <xf numFmtId="165" fontId="4" fillId="26" borderId="21" xfId="6" applyNumberFormat="1" applyFont="1" applyFill="1" applyBorder="1" applyAlignment="1">
      <alignment horizontal="right"/>
    </xf>
    <xf numFmtId="0" fontId="5" fillId="0" borderId="12" xfId="6" applyFont="1" applyFill="1" applyBorder="1"/>
    <xf numFmtId="0" fontId="5" fillId="0" borderId="12" xfId="6" applyFont="1" applyFill="1" applyBorder="1" applyAlignment="1">
      <alignment horizontal="left"/>
    </xf>
    <xf numFmtId="0" fontId="4" fillId="0" borderId="70" xfId="6" applyFont="1" applyFill="1" applyBorder="1" applyAlignment="1">
      <alignment horizontal="center"/>
    </xf>
    <xf numFmtId="0" fontId="5" fillId="0" borderId="21" xfId="6" applyFont="1" applyFill="1" applyBorder="1"/>
    <xf numFmtId="0" fontId="5" fillId="24" borderId="5" xfId="6" applyFont="1" applyFill="1" applyBorder="1" applyAlignment="1">
      <alignment horizontal="center"/>
    </xf>
    <xf numFmtId="0" fontId="4" fillId="24" borderId="4" xfId="6" applyFont="1" applyFill="1" applyBorder="1"/>
    <xf numFmtId="0" fontId="4" fillId="24" borderId="4" xfId="6" applyFont="1" applyFill="1" applyBorder="1" applyAlignment="1">
      <alignment horizontal="center"/>
    </xf>
    <xf numFmtId="0" fontId="4" fillId="0" borderId="4" xfId="6" applyFont="1" applyFill="1" applyBorder="1" applyAlignment="1">
      <alignment horizontal="left"/>
    </xf>
    <xf numFmtId="0" fontId="4" fillId="0" borderId="4" xfId="6" applyFont="1" applyFill="1" applyBorder="1" applyAlignment="1">
      <alignment horizontal="center"/>
    </xf>
    <xf numFmtId="0" fontId="4" fillId="0" borderId="4" xfId="6" applyFont="1" applyFill="1" applyBorder="1"/>
    <xf numFmtId="0" fontId="4" fillId="0" borderId="74" xfId="6" applyFont="1" applyFill="1" applyBorder="1"/>
    <xf numFmtId="0" fontId="4" fillId="0" borderId="75" xfId="6" applyFont="1" applyFill="1" applyBorder="1" applyAlignment="1">
      <alignment horizontal="center"/>
    </xf>
    <xf numFmtId="0" fontId="4" fillId="0" borderId="25" xfId="6" applyFont="1" applyFill="1" applyBorder="1"/>
    <xf numFmtId="0" fontId="4" fillId="24" borderId="5" xfId="6" applyFont="1" applyFill="1" applyBorder="1"/>
    <xf numFmtId="0" fontId="4" fillId="0" borderId="74" xfId="6" applyFont="1" applyFill="1" applyBorder="1" applyAlignment="1"/>
    <xf numFmtId="0" fontId="4" fillId="0" borderId="74" xfId="6" applyFont="1" applyFill="1" applyBorder="1" applyAlignment="1">
      <alignment horizontal="center"/>
    </xf>
    <xf numFmtId="0" fontId="4" fillId="0" borderId="74" xfId="6" applyFont="1" applyFill="1" applyBorder="1" applyAlignment="1">
      <alignment horizontal="left"/>
    </xf>
    <xf numFmtId="0" fontId="4" fillId="0" borderId="23" xfId="6" applyFont="1" applyFill="1" applyBorder="1"/>
    <xf numFmtId="0" fontId="4" fillId="0" borderId="27" xfId="6" applyFont="1" applyFill="1" applyBorder="1"/>
    <xf numFmtId="0" fontId="4" fillId="0" borderId="21" xfId="6" applyFont="1" applyFill="1" applyBorder="1" applyAlignment="1"/>
    <xf numFmtId="0" fontId="4" fillId="24" borderId="24" xfId="6" applyFont="1" applyFill="1" applyBorder="1" applyAlignment="1">
      <alignment horizontal="center"/>
    </xf>
    <xf numFmtId="0" fontId="10" fillId="24" borderId="21" xfId="6" applyFont="1" applyFill="1" applyBorder="1" applyAlignment="1"/>
    <xf numFmtId="0" fontId="4" fillId="0" borderId="24" xfId="6" applyFont="1" applyFill="1" applyBorder="1" applyAlignment="1">
      <alignment horizontal="left"/>
    </xf>
    <xf numFmtId="0" fontId="5" fillId="0" borderId="12" xfId="6" applyFont="1" applyFill="1" applyBorder="1" applyAlignment="1"/>
    <xf numFmtId="0" fontId="4" fillId="0" borderId="23" xfId="6" applyFont="1" applyFill="1" applyBorder="1" applyAlignment="1">
      <alignment horizontal="center"/>
    </xf>
    <xf numFmtId="0" fontId="5" fillId="0" borderId="32" xfId="6" applyFont="1" applyFill="1" applyBorder="1" applyAlignment="1">
      <alignment horizontal="left"/>
    </xf>
    <xf numFmtId="0" fontId="4" fillId="0" borderId="76" xfId="6" applyFont="1" applyFill="1" applyBorder="1" applyAlignment="1">
      <alignment horizontal="center"/>
    </xf>
    <xf numFmtId="0" fontId="5" fillId="0" borderId="21" xfId="6" applyFont="1" applyFill="1" applyBorder="1" applyAlignment="1"/>
    <xf numFmtId="0" fontId="5" fillId="0" borderId="29" xfId="6" applyFont="1" applyFill="1" applyBorder="1" applyAlignment="1"/>
    <xf numFmtId="0" fontId="5" fillId="0" borderId="35" xfId="6" applyFont="1" applyFill="1" applyBorder="1" applyAlignment="1"/>
    <xf numFmtId="0" fontId="4" fillId="0" borderId="27" xfId="6" applyFont="1" applyFill="1" applyBorder="1" applyAlignment="1">
      <alignment horizontal="center"/>
    </xf>
    <xf numFmtId="171" fontId="4" fillId="24" borderId="57" xfId="6" applyNumberFormat="1" applyFont="1" applyFill="1" applyBorder="1" applyAlignment="1">
      <alignment horizontal="centerContinuous"/>
    </xf>
    <xf numFmtId="0" fontId="4" fillId="27" borderId="73" xfId="7" applyFont="1" applyFill="1" applyBorder="1" applyAlignment="1">
      <alignment horizontal="center"/>
    </xf>
    <xf numFmtId="171" fontId="4" fillId="0" borderId="5" xfId="6" applyNumberFormat="1" applyFont="1" applyFill="1" applyBorder="1" applyAlignment="1">
      <alignment horizontal="left"/>
    </xf>
    <xf numFmtId="171" fontId="4" fillId="0" borderId="5" xfId="6" applyNumberFormat="1" applyFont="1" applyFill="1" applyBorder="1" applyAlignment="1">
      <alignment horizontal="right"/>
    </xf>
    <xf numFmtId="0" fontId="4" fillId="0" borderId="0" xfId="6" applyFont="1" applyFill="1" applyBorder="1" applyAlignment="1">
      <alignment horizontal="left"/>
    </xf>
    <xf numFmtId="0" fontId="4" fillId="24" borderId="79" xfId="6" applyFont="1" applyFill="1" applyBorder="1" applyAlignment="1">
      <alignment horizontal="center"/>
    </xf>
    <xf numFmtId="172" fontId="4" fillId="0" borderId="22" xfId="6" applyNumberFormat="1" applyFont="1" applyFill="1" applyBorder="1" applyAlignment="1">
      <alignment horizontal="centerContinuous"/>
    </xf>
    <xf numFmtId="0" fontId="4" fillId="0" borderId="0" xfId="6" applyFont="1" applyFill="1"/>
    <xf numFmtId="0" fontId="4" fillId="0" borderId="0" xfId="6" applyFont="1" applyFill="1" applyAlignment="1">
      <alignment horizontal="center"/>
    </xf>
    <xf numFmtId="0" fontId="4" fillId="0" borderId="12" xfId="6" applyFont="1" applyFill="1" applyBorder="1" applyAlignment="1">
      <alignment horizontal="right"/>
    </xf>
    <xf numFmtId="0" fontId="5" fillId="0" borderId="80" xfId="6" applyFont="1" applyFill="1" applyBorder="1"/>
    <xf numFmtId="0" fontId="5" fillId="0" borderId="81" xfId="6" applyFont="1" applyFill="1" applyBorder="1"/>
    <xf numFmtId="0" fontId="5" fillId="0" borderId="18" xfId="6" applyFont="1" applyFill="1" applyBorder="1" applyAlignment="1">
      <alignment horizontal="right"/>
    </xf>
    <xf numFmtId="0" fontId="5" fillId="0" borderId="82" xfId="6" applyFont="1" applyFill="1" applyBorder="1"/>
    <xf numFmtId="0" fontId="5" fillId="0" borderId="0" xfId="6" applyFont="1" applyFill="1" applyBorder="1" applyAlignment="1">
      <alignment horizontal="right"/>
    </xf>
    <xf numFmtId="0" fontId="5" fillId="0" borderId="15" xfId="6" applyFont="1" applyFill="1" applyBorder="1" applyAlignment="1">
      <alignment horizontal="right"/>
    </xf>
    <xf numFmtId="0" fontId="5" fillId="0" borderId="83" xfId="6" applyFont="1" applyFill="1" applyBorder="1"/>
    <xf numFmtId="0" fontId="4" fillId="0" borderId="83" xfId="6" applyFont="1" applyFill="1" applyBorder="1"/>
    <xf numFmtId="0" fontId="4" fillId="0" borderId="81" xfId="6" applyFont="1" applyFill="1" applyBorder="1"/>
    <xf numFmtId="0" fontId="5" fillId="0" borderId="84" xfId="6" applyFont="1" applyFill="1" applyBorder="1" applyAlignment="1">
      <alignment horizontal="left"/>
    </xf>
    <xf numFmtId="0" fontId="5" fillId="0" borderId="58" xfId="6" applyFont="1" applyFill="1" applyBorder="1" applyAlignment="1">
      <alignment horizontal="left"/>
    </xf>
    <xf numFmtId="0" fontId="5" fillId="0" borderId="75" xfId="6" applyFont="1" applyFill="1" applyBorder="1" applyAlignment="1">
      <alignment horizontal="right"/>
    </xf>
    <xf numFmtId="0" fontId="5" fillId="0" borderId="85" xfId="6" applyFont="1" applyFill="1" applyBorder="1"/>
    <xf numFmtId="0" fontId="5" fillId="0" borderId="86" xfId="6" applyFont="1" applyFill="1" applyBorder="1"/>
    <xf numFmtId="0" fontId="5" fillId="0" borderId="87" xfId="6" applyFont="1" applyFill="1" applyBorder="1" applyAlignment="1">
      <alignment horizontal="right"/>
    </xf>
    <xf numFmtId="0" fontId="5" fillId="0" borderId="80" xfId="6" applyFont="1" applyFill="1" applyBorder="1" applyAlignment="1"/>
    <xf numFmtId="0" fontId="5" fillId="0" borderId="88" xfId="6" applyFont="1" applyFill="1" applyBorder="1" applyAlignment="1">
      <alignment horizontal="right"/>
    </xf>
    <xf numFmtId="0" fontId="5" fillId="0" borderId="83" xfId="6" applyFont="1" applyFill="1" applyBorder="1" applyAlignment="1"/>
    <xf numFmtId="0" fontId="5" fillId="0" borderId="89" xfId="6" applyFont="1" applyFill="1" applyBorder="1" applyAlignment="1">
      <alignment horizontal="right"/>
    </xf>
    <xf numFmtId="0" fontId="4" fillId="0" borderId="56" xfId="6" applyFont="1" applyFill="1" applyBorder="1" applyAlignment="1">
      <alignment horizontal="left"/>
    </xf>
    <xf numFmtId="0" fontId="4" fillId="0" borderId="50" xfId="6" applyFont="1" applyFill="1" applyBorder="1" applyAlignment="1">
      <alignment horizontal="center"/>
    </xf>
    <xf numFmtId="171" fontId="4" fillId="0" borderId="21" xfId="6" applyNumberFormat="1" applyFont="1" applyFill="1" applyBorder="1" applyAlignment="1">
      <alignment horizontal="center"/>
    </xf>
    <xf numFmtId="171" fontId="4" fillId="0" borderId="21" xfId="6" applyNumberFormat="1" applyFont="1" applyFill="1" applyBorder="1" applyAlignment="1">
      <alignment horizontal="right"/>
    </xf>
    <xf numFmtId="0" fontId="4" fillId="0" borderId="56" xfId="6" applyFont="1" applyFill="1" applyBorder="1"/>
    <xf numFmtId="171" fontId="4" fillId="0" borderId="12" xfId="6" applyNumberFormat="1" applyFont="1" applyFill="1" applyBorder="1" applyAlignment="1">
      <alignment horizontal="left"/>
    </xf>
    <xf numFmtId="171" fontId="4" fillId="24" borderId="12" xfId="6" applyNumberFormat="1" applyFont="1" applyFill="1" applyBorder="1" applyAlignment="1">
      <alignment horizontal="right"/>
    </xf>
    <xf numFmtId="171" fontId="4" fillId="0" borderId="12" xfId="6" applyNumberFormat="1" applyFont="1" applyFill="1" applyBorder="1" applyAlignment="1">
      <alignment horizontal="right"/>
    </xf>
    <xf numFmtId="171" fontId="4" fillId="27" borderId="16" xfId="6" applyNumberFormat="1" applyFont="1" applyFill="1" applyBorder="1" applyAlignment="1">
      <alignment horizontal="centerContinuous"/>
    </xf>
    <xf numFmtId="0" fontId="4" fillId="27" borderId="5" xfId="6" applyFont="1" applyFill="1" applyBorder="1" applyAlignment="1">
      <alignment horizontal="centerContinuous"/>
    </xf>
    <xf numFmtId="171" fontId="4" fillId="27" borderId="32" xfId="6" applyNumberFormat="1" applyFont="1" applyFill="1" applyBorder="1" applyAlignment="1">
      <alignment horizontal="centerContinuous"/>
    </xf>
    <xf numFmtId="0" fontId="4" fillId="27" borderId="31" xfId="6" applyFont="1" applyFill="1" applyBorder="1" applyAlignment="1">
      <alignment horizontal="centerContinuous"/>
    </xf>
    <xf numFmtId="0" fontId="4" fillId="27" borderId="25" xfId="6" applyFont="1" applyFill="1" applyBorder="1" applyAlignment="1">
      <alignment horizontal="centerContinuous"/>
    </xf>
    <xf numFmtId="171" fontId="4" fillId="0" borderId="56" xfId="6" applyNumberFormat="1" applyFont="1" applyFill="1" applyBorder="1" applyAlignment="1">
      <alignment horizontal="centerContinuous"/>
    </xf>
    <xf numFmtId="0" fontId="4" fillId="0" borderId="56" xfId="6" applyFont="1" applyFill="1" applyBorder="1" applyAlignment="1">
      <alignment horizontal="centerContinuous"/>
    </xf>
    <xf numFmtId="0" fontId="4" fillId="0" borderId="50" xfId="6" applyFont="1" applyFill="1" applyBorder="1" applyAlignment="1">
      <alignment horizontal="centerContinuous"/>
    </xf>
    <xf numFmtId="171" fontId="4" fillId="0" borderId="74" xfId="6" applyNumberFormat="1" applyFont="1" applyFill="1" applyBorder="1" applyAlignment="1">
      <alignment horizontal="centerContinuous"/>
    </xf>
    <xf numFmtId="0" fontId="4" fillId="0" borderId="74" xfId="6" applyFont="1" applyFill="1" applyBorder="1" applyAlignment="1">
      <alignment horizontal="centerContinuous"/>
    </xf>
    <xf numFmtId="0" fontId="4" fillId="0" borderId="19" xfId="6" applyFont="1" applyFill="1" applyBorder="1" applyAlignment="1">
      <alignment horizontal="centerContinuous"/>
    </xf>
    <xf numFmtId="171" fontId="4" fillId="27" borderId="90" xfId="6" applyNumberFormat="1" applyFont="1" applyFill="1" applyBorder="1" applyAlignment="1">
      <alignment horizontal="center"/>
    </xf>
    <xf numFmtId="0" fontId="4" fillId="27" borderId="91" xfId="6" applyFont="1" applyFill="1" applyBorder="1" applyAlignment="1">
      <alignment horizontal="center"/>
    </xf>
    <xf numFmtId="171" fontId="4" fillId="27" borderId="91" xfId="6" applyNumberFormat="1" applyFont="1" applyFill="1" applyBorder="1" applyAlignment="1">
      <alignment horizontal="center"/>
    </xf>
    <xf numFmtId="171" fontId="4" fillId="27" borderId="92" xfId="6" applyNumberFormat="1" applyFont="1" applyFill="1" applyBorder="1" applyAlignment="1">
      <alignment horizontal="center"/>
    </xf>
    <xf numFmtId="0" fontId="4" fillId="27" borderId="93" xfId="6" applyFont="1" applyFill="1" applyBorder="1" applyAlignment="1">
      <alignment horizontal="center"/>
    </xf>
    <xf numFmtId="171" fontId="4" fillId="27" borderId="94" xfId="6" applyNumberFormat="1" applyFont="1" applyFill="1" applyBorder="1" applyAlignment="1">
      <alignment horizontal="center"/>
    </xf>
    <xf numFmtId="0" fontId="4" fillId="27" borderId="94" xfId="6" applyFont="1" applyFill="1" applyBorder="1" applyAlignment="1">
      <alignment horizontal="center"/>
    </xf>
    <xf numFmtId="0" fontId="4" fillId="27" borderId="95" xfId="6" applyFont="1" applyFill="1" applyBorder="1" applyAlignment="1">
      <alignment horizontal="center"/>
    </xf>
    <xf numFmtId="0" fontId="5" fillId="0" borderId="24" xfId="6" applyFont="1" applyFill="1" applyBorder="1"/>
    <xf numFmtId="171" fontId="4" fillId="0" borderId="60" xfId="6" applyNumberFormat="1" applyFont="1" applyFill="1" applyBorder="1" applyAlignment="1">
      <alignment horizontal="center"/>
    </xf>
    <xf numFmtId="0" fontId="4" fillId="0" borderId="96" xfId="6" applyFont="1" applyFill="1" applyBorder="1" applyAlignment="1">
      <alignment horizontal="center"/>
    </xf>
    <xf numFmtId="171" fontId="4" fillId="0" borderId="96" xfId="6" applyNumberFormat="1" applyFont="1" applyFill="1" applyBorder="1" applyAlignment="1">
      <alignment horizontal="center"/>
    </xf>
    <xf numFmtId="171" fontId="4" fillId="0" borderId="97" xfId="6" applyNumberFormat="1" applyFont="1" applyFill="1" applyBorder="1" applyAlignment="1">
      <alignment horizontal="center"/>
    </xf>
    <xf numFmtId="0" fontId="4" fillId="0" borderId="61" xfId="6" applyFont="1" applyFill="1" applyBorder="1" applyAlignment="1">
      <alignment horizontal="center"/>
    </xf>
    <xf numFmtId="171" fontId="4" fillId="0" borderId="98" xfId="6" applyNumberFormat="1" applyFont="1" applyFill="1" applyBorder="1" applyAlignment="1">
      <alignment horizontal="center"/>
    </xf>
    <xf numFmtId="0" fontId="4" fillId="0" borderId="98" xfId="6" applyFont="1" applyFill="1" applyBorder="1" applyAlignment="1">
      <alignment horizontal="center"/>
    </xf>
    <xf numFmtId="0" fontId="4" fillId="0" borderId="99" xfId="6" applyFont="1" applyFill="1" applyBorder="1" applyAlignment="1">
      <alignment horizontal="center"/>
    </xf>
    <xf numFmtId="0" fontId="5" fillId="0" borderId="25" xfId="6" applyFont="1" applyFill="1" applyBorder="1"/>
    <xf numFmtId="173" fontId="4" fillId="26" borderId="97" xfId="6" applyNumberFormat="1" applyFont="1" applyFill="1" applyBorder="1" applyAlignment="1">
      <alignment horizontal="center"/>
    </xf>
    <xf numFmtId="171" fontId="4" fillId="0" borderId="100" xfId="6" applyNumberFormat="1" applyFont="1" applyFill="1" applyBorder="1" applyAlignment="1">
      <alignment horizontal="center"/>
    </xf>
    <xf numFmtId="171" fontId="4" fillId="24" borderId="101" xfId="6" applyNumberFormat="1" applyFont="1" applyFill="1" applyBorder="1" applyAlignment="1">
      <alignment horizontal="center"/>
    </xf>
    <xf numFmtId="0" fontId="4" fillId="24" borderId="101" xfId="6" applyFont="1" applyFill="1" applyBorder="1" applyAlignment="1">
      <alignment horizontal="center"/>
    </xf>
    <xf numFmtId="0" fontId="4" fillId="24" borderId="102" xfId="6" applyFont="1" applyFill="1" applyBorder="1" applyAlignment="1">
      <alignment horizontal="center"/>
    </xf>
    <xf numFmtId="0" fontId="5" fillId="0" borderId="19" xfId="6" applyFont="1" applyFill="1" applyBorder="1"/>
    <xf numFmtId="0" fontId="4" fillId="0" borderId="0" xfId="6" quotePrefix="1" applyFont="1" applyFill="1" applyBorder="1"/>
    <xf numFmtId="0" fontId="4" fillId="0" borderId="0" xfId="6" quotePrefix="1" applyFont="1" applyFill="1" applyBorder="1" applyAlignment="1">
      <alignment horizontal="center"/>
    </xf>
    <xf numFmtId="0" fontId="4" fillId="0" borderId="56" xfId="6" applyFont="1" applyFill="1" applyBorder="1" applyAlignment="1">
      <alignment horizontal="right"/>
    </xf>
    <xf numFmtId="0" fontId="4" fillId="0" borderId="82" xfId="6" applyFont="1" applyFill="1" applyBorder="1"/>
    <xf numFmtId="166" fontId="4" fillId="26" borderId="12" xfId="6" applyNumberFormat="1" applyFont="1" applyFill="1" applyBorder="1" applyAlignment="1">
      <alignment horizontal="right"/>
    </xf>
    <xf numFmtId="166" fontId="4" fillId="0" borderId="12" xfId="6" applyNumberFormat="1" applyFont="1" applyFill="1" applyBorder="1" applyAlignment="1">
      <alignment horizontal="right"/>
    </xf>
    <xf numFmtId="0" fontId="4" fillId="0" borderId="23" xfId="6" applyFont="1" applyFill="1" applyBorder="1" applyAlignment="1">
      <alignment horizontal="left"/>
    </xf>
    <xf numFmtId="0" fontId="5" fillId="0" borderId="80" xfId="6" applyFont="1" applyFill="1" applyBorder="1" applyAlignment="1">
      <alignment horizontal="left"/>
    </xf>
    <xf numFmtId="166" fontId="4" fillId="0" borderId="21" xfId="6" applyNumberFormat="1" applyFont="1" applyFill="1" applyBorder="1" applyAlignment="1">
      <alignment horizontal="right"/>
    </xf>
    <xf numFmtId="165" fontId="4" fillId="0" borderId="21" xfId="6" applyNumberFormat="1" applyFont="1" applyFill="1" applyBorder="1" applyAlignment="1">
      <alignment horizontal="right"/>
    </xf>
    <xf numFmtId="166" fontId="4" fillId="26" borderId="5" xfId="6" applyNumberFormat="1" applyFont="1" applyFill="1" applyBorder="1" applyAlignment="1">
      <alignment horizontal="right"/>
    </xf>
    <xf numFmtId="166" fontId="4" fillId="0" borderId="5" xfId="6" applyNumberFormat="1" applyFont="1" applyFill="1" applyBorder="1" applyAlignment="1">
      <alignment horizontal="right"/>
    </xf>
    <xf numFmtId="0" fontId="5" fillId="0" borderId="81" xfId="6" applyFont="1" applyFill="1" applyBorder="1" applyAlignment="1">
      <alignment horizontal="left"/>
    </xf>
    <xf numFmtId="165" fontId="4" fillId="26" borderId="74" xfId="6" applyNumberFormat="1" applyFont="1" applyFill="1" applyBorder="1" applyAlignment="1">
      <alignment horizontal="right"/>
    </xf>
    <xf numFmtId="165" fontId="4" fillId="0" borderId="74" xfId="6" applyNumberFormat="1" applyFont="1" applyFill="1" applyBorder="1" applyAlignment="1">
      <alignment horizontal="right"/>
    </xf>
    <xf numFmtId="0" fontId="5" fillId="0" borderId="84" xfId="6" applyFont="1" applyFill="1" applyBorder="1"/>
    <xf numFmtId="0" fontId="5" fillId="0" borderId="15" xfId="6" applyFont="1" applyFill="1" applyBorder="1" applyAlignment="1">
      <alignment horizontal="left"/>
    </xf>
    <xf numFmtId="0" fontId="13" fillId="0" borderId="80" xfId="6" applyFont="1" applyFill="1" applyBorder="1"/>
    <xf numFmtId="0" fontId="10" fillId="0" borderId="5" xfId="6" applyFont="1" applyFill="1" applyBorder="1"/>
    <xf numFmtId="0" fontId="4" fillId="24" borderId="103" xfId="6" applyFont="1" applyFill="1" applyBorder="1" applyAlignment="1">
      <alignment horizontal="center"/>
    </xf>
    <xf numFmtId="3" fontId="4" fillId="0" borderId="12" xfId="6" applyNumberFormat="1" applyFont="1" applyFill="1" applyBorder="1" applyAlignment="1">
      <alignment horizontal="center"/>
    </xf>
    <xf numFmtId="3" fontId="4" fillId="0" borderId="5" xfId="6" applyNumberFormat="1" applyFont="1" applyFill="1" applyBorder="1" applyAlignment="1">
      <alignment horizontal="center"/>
    </xf>
    <xf numFmtId="0" fontId="4" fillId="0" borderId="0" xfId="8" applyFont="1" applyFill="1" applyBorder="1" applyAlignment="1">
      <alignment horizontal="center"/>
    </xf>
    <xf numFmtId="3" fontId="4" fillId="27" borderId="104" xfId="6" applyNumberFormat="1" applyFont="1" applyFill="1" applyBorder="1" applyAlignment="1">
      <alignment horizontal="center"/>
    </xf>
    <xf numFmtId="0" fontId="4" fillId="27" borderId="54" xfId="6" applyFont="1" applyFill="1" applyBorder="1" applyAlignment="1">
      <alignment horizontal="left"/>
    </xf>
    <xf numFmtId="0" fontId="4" fillId="27" borderId="54" xfId="6" applyFont="1" applyFill="1" applyBorder="1" applyAlignment="1">
      <alignment horizontal="right"/>
    </xf>
    <xf numFmtId="3" fontId="4" fillId="27" borderId="54" xfId="6" applyNumberFormat="1" applyFont="1" applyFill="1" applyBorder="1" applyAlignment="1">
      <alignment horizontal="center"/>
    </xf>
    <xf numFmtId="0" fontId="4" fillId="27" borderId="54" xfId="6" applyFont="1" applyFill="1" applyBorder="1"/>
    <xf numFmtId="0" fontId="4" fillId="27" borderId="54" xfId="6" applyFont="1" applyFill="1" applyBorder="1" applyAlignment="1">
      <alignment horizontal="center"/>
    </xf>
    <xf numFmtId="0" fontId="5" fillId="27" borderId="54" xfId="6" applyFont="1" applyFill="1" applyBorder="1"/>
    <xf numFmtId="0" fontId="5" fillId="0" borderId="0" xfId="109" applyFont="1" applyFill="1" applyBorder="1" applyAlignment="1">
      <alignment horizontal="right"/>
    </xf>
    <xf numFmtId="0" fontId="5" fillId="0" borderId="13" xfId="7" applyFont="1" applyFill="1" applyBorder="1" applyAlignment="1">
      <alignment horizontal="right"/>
    </xf>
    <xf numFmtId="0" fontId="5" fillId="0" borderId="17" xfId="7" applyFont="1" applyFill="1" applyBorder="1" applyAlignment="1">
      <alignment horizontal="right"/>
    </xf>
    <xf numFmtId="0" fontId="6" fillId="0" borderId="28" xfId="109" applyFont="1" applyFill="1" applyBorder="1"/>
    <xf numFmtId="0" fontId="5" fillId="0" borderId="17" xfId="7" applyFont="1" applyFill="1" applyBorder="1" applyAlignment="1">
      <alignment horizontal="left"/>
    </xf>
    <xf numFmtId="0" fontId="4" fillId="0" borderId="28" xfId="6" applyFont="1" applyFill="1" applyBorder="1"/>
    <xf numFmtId="0" fontId="5" fillId="0" borderId="17" xfId="6" applyFont="1" applyFill="1" applyBorder="1"/>
    <xf numFmtId="0" fontId="5" fillId="0" borderId="20" xfId="6" applyFont="1" applyFill="1" applyBorder="1" applyAlignment="1">
      <alignment horizontal="right"/>
    </xf>
    <xf numFmtId="0" fontId="4" fillId="0" borderId="84" xfId="6" applyFont="1" applyFill="1" applyBorder="1"/>
    <xf numFmtId="172" fontId="5" fillId="0" borderId="17" xfId="6" applyNumberFormat="1" applyFont="1" applyFill="1" applyBorder="1" applyAlignment="1">
      <alignment horizontal="centerContinuous"/>
    </xf>
    <xf numFmtId="15" fontId="7" fillId="0" borderId="105" xfId="6" applyNumberFormat="1" applyFont="1" applyFill="1" applyBorder="1" applyAlignment="1">
      <alignment horizontal="center" vertical="center"/>
    </xf>
    <xf numFmtId="0" fontId="5" fillId="0" borderId="0" xfId="7" applyFont="1" applyFill="1" applyBorder="1" applyAlignment="1">
      <alignment horizontal="right"/>
    </xf>
    <xf numFmtId="0" fontId="7" fillId="0" borderId="0" xfId="8" applyFont="1" applyFill="1" applyAlignment="1">
      <alignment horizontal="center" wrapText="1"/>
    </xf>
    <xf numFmtId="0" fontId="16" fillId="0" borderId="109" xfId="6" applyFont="1" applyFill="1" applyBorder="1" applyAlignment="1">
      <alignment horizontal="left" vertical="center"/>
    </xf>
    <xf numFmtId="0" fontId="9" fillId="0" borderId="109" xfId="6" applyFont="1" applyFill="1" applyBorder="1"/>
    <xf numFmtId="0" fontId="9" fillId="0" borderId="110" xfId="6" applyFont="1" applyFill="1" applyBorder="1" applyAlignment="1">
      <alignment horizontal="center" vertical="center"/>
    </xf>
    <xf numFmtId="0" fontId="17" fillId="0" borderId="110" xfId="6" applyFont="1" applyFill="1" applyBorder="1" applyAlignment="1">
      <alignment vertical="center"/>
    </xf>
    <xf numFmtId="15" fontId="9" fillId="0" borderId="110" xfId="6" applyNumberFormat="1" applyFont="1" applyFill="1" applyBorder="1" applyAlignment="1">
      <alignment horizontal="center" vertical="center"/>
    </xf>
    <xf numFmtId="0" fontId="9" fillId="0" borderId="111" xfId="6" applyFont="1" applyFill="1" applyBorder="1" applyAlignment="1">
      <alignment horizontal="center" vertical="center"/>
    </xf>
    <xf numFmtId="0" fontId="7" fillId="0" borderId="0" xfId="8" applyFont="1" applyFill="1" applyAlignment="1">
      <alignment horizontal="center"/>
    </xf>
    <xf numFmtId="0" fontId="8" fillId="0" borderId="112" xfId="6" applyFont="1" applyFill="1" applyBorder="1" applyAlignment="1">
      <alignment horizontal="left"/>
    </xf>
    <xf numFmtId="0" fontId="8" fillId="0" borderId="113" xfId="6" applyFont="1" applyFill="1" applyBorder="1" applyAlignment="1">
      <alignment horizontal="right"/>
    </xf>
    <xf numFmtId="0" fontId="8" fillId="0" borderId="80" xfId="6" applyFont="1" applyFill="1" applyBorder="1"/>
    <xf numFmtId="0" fontId="8" fillId="0" borderId="17" xfId="6" applyFont="1" applyFill="1" applyBorder="1" applyAlignment="1">
      <alignment horizontal="right"/>
    </xf>
    <xf numFmtId="0" fontId="8" fillId="0" borderId="81" xfId="6" applyFont="1" applyFill="1" applyBorder="1"/>
    <xf numFmtId="0" fontId="8" fillId="0" borderId="18" xfId="6" applyFont="1" applyFill="1" applyBorder="1" applyAlignment="1">
      <alignment horizontal="right"/>
    </xf>
    <xf numFmtId="0" fontId="8" fillId="0" borderId="17" xfId="6" applyFont="1" applyFill="1" applyBorder="1" applyAlignment="1">
      <alignment horizontal="left"/>
    </xf>
    <xf numFmtId="0" fontId="8" fillId="0" borderId="0" xfId="6" applyFont="1" applyFill="1" applyBorder="1" applyAlignment="1">
      <alignment horizontal="right"/>
    </xf>
    <xf numFmtId="0" fontId="9" fillId="0" borderId="0" xfId="6" applyFont="1" applyFill="1" applyBorder="1"/>
    <xf numFmtId="0" fontId="9" fillId="0" borderId="5" xfId="6" applyFont="1" applyFill="1" applyBorder="1"/>
    <xf numFmtId="0" fontId="9" fillId="0" borderId="5" xfId="6" applyFont="1" applyFill="1" applyBorder="1" applyAlignment="1">
      <alignment horizontal="center"/>
    </xf>
    <xf numFmtId="0" fontId="9" fillId="24" borderId="5" xfId="6" applyFont="1" applyFill="1" applyBorder="1" applyAlignment="1">
      <alignment horizontal="center"/>
    </xf>
    <xf numFmtId="0" fontId="9" fillId="0" borderId="25" xfId="6" applyFont="1" applyFill="1" applyBorder="1" applyAlignment="1">
      <alignment horizontal="center"/>
    </xf>
    <xf numFmtId="0" fontId="8" fillId="0" borderId="83" xfId="6" applyFont="1" applyFill="1" applyBorder="1"/>
    <xf numFmtId="0" fontId="4" fillId="24" borderId="0" xfId="6" applyFont="1" applyFill="1" applyBorder="1" applyAlignment="1">
      <alignment horizontal="center"/>
    </xf>
    <xf numFmtId="0" fontId="9" fillId="0" borderId="56" xfId="6" applyFont="1" applyFill="1" applyBorder="1" applyAlignment="1">
      <alignment horizontal="center"/>
    </xf>
    <xf numFmtId="14" fontId="9" fillId="0" borderId="5" xfId="6" applyNumberFormat="1" applyFont="1" applyFill="1" applyBorder="1" applyAlignment="1">
      <alignment horizontal="left"/>
    </xf>
    <xf numFmtId="168" fontId="9" fillId="26" borderId="5" xfId="6" applyNumberFormat="1" applyFont="1" applyFill="1" applyBorder="1"/>
    <xf numFmtId="0" fontId="9" fillId="0" borderId="25" xfId="6" applyFont="1" applyFill="1" applyBorder="1" applyAlignment="1">
      <alignment horizontal="left"/>
    </xf>
    <xf numFmtId="0" fontId="9" fillId="0" borderId="21" xfId="6" applyFont="1" applyFill="1" applyBorder="1" applyAlignment="1">
      <alignment horizontal="center"/>
    </xf>
    <xf numFmtId="0" fontId="9" fillId="0" borderId="21" xfId="6" applyFont="1" applyFill="1" applyBorder="1"/>
    <xf numFmtId="0" fontId="9" fillId="0" borderId="24" xfId="6" applyFont="1" applyFill="1" applyBorder="1" applyAlignment="1">
      <alignment horizontal="center"/>
    </xf>
    <xf numFmtId="0" fontId="9" fillId="0" borderId="21" xfId="6" applyFont="1" applyFill="1" applyBorder="1" applyAlignment="1">
      <alignment horizontal="left"/>
    </xf>
    <xf numFmtId="0" fontId="9" fillId="0" borderId="74" xfId="6" applyFont="1" applyFill="1" applyBorder="1"/>
    <xf numFmtId="0" fontId="9" fillId="0" borderId="25" xfId="6" applyFont="1" applyFill="1" applyBorder="1"/>
    <xf numFmtId="0" fontId="11" fillId="0" borderId="83" xfId="6" applyFont="1" applyFill="1" applyBorder="1"/>
    <xf numFmtId="0" fontId="14" fillId="0" borderId="83" xfId="6" applyFont="1" applyFill="1" applyBorder="1"/>
    <xf numFmtId="0" fontId="14" fillId="0" borderId="86" xfId="6" applyFont="1" applyFill="1" applyBorder="1"/>
    <xf numFmtId="0" fontId="9" fillId="0" borderId="0" xfId="8" applyFont="1" applyFill="1" applyBorder="1"/>
    <xf numFmtId="0" fontId="9" fillId="0" borderId="50" xfId="6" applyFont="1" applyFill="1" applyBorder="1" applyAlignment="1">
      <alignment horizontal="center"/>
    </xf>
    <xf numFmtId="0" fontId="9" fillId="0" borderId="74" xfId="6" applyFont="1" applyFill="1" applyBorder="1" applyAlignment="1">
      <alignment horizontal="left"/>
    </xf>
    <xf numFmtId="0" fontId="9" fillId="0" borderId="74" xfId="6" applyFont="1" applyFill="1" applyBorder="1" applyAlignment="1">
      <alignment horizontal="center"/>
    </xf>
    <xf numFmtId="0" fontId="9" fillId="0" borderId="74" xfId="8" applyFont="1" applyFill="1" applyBorder="1"/>
    <xf numFmtId="0" fontId="9" fillId="0" borderId="5" xfId="8" applyFont="1" applyFill="1" applyBorder="1"/>
    <xf numFmtId="0" fontId="9" fillId="0" borderId="5" xfId="6" applyFont="1" applyFill="1" applyBorder="1" applyAlignment="1">
      <alignment horizontal="right"/>
    </xf>
    <xf numFmtId="0" fontId="12" fillId="24" borderId="116" xfId="7" applyFont="1" applyFill="1" applyBorder="1" applyAlignment="1">
      <alignment horizontal="center"/>
    </xf>
    <xf numFmtId="0" fontId="12" fillId="24" borderId="43" xfId="7" applyFont="1" applyFill="1" applyBorder="1" applyAlignment="1">
      <alignment horizontal="center"/>
    </xf>
    <xf numFmtId="0" fontId="12" fillId="24" borderId="37" xfId="7" applyFont="1" applyFill="1" applyBorder="1" applyAlignment="1">
      <alignment horizontal="center"/>
    </xf>
    <xf numFmtId="0" fontId="12" fillId="24" borderId="39" xfId="7" applyFont="1" applyFill="1" applyBorder="1" applyAlignment="1">
      <alignment horizontal="center"/>
    </xf>
    <xf numFmtId="0" fontId="12" fillId="24" borderId="51" xfId="7" applyFont="1" applyFill="1" applyBorder="1" applyAlignment="1">
      <alignment horizontal="center"/>
    </xf>
    <xf numFmtId="0" fontId="12" fillId="24" borderId="41" xfId="7" applyFont="1" applyFill="1" applyBorder="1" applyAlignment="1">
      <alignment horizontal="center"/>
    </xf>
    <xf numFmtId="0" fontId="12" fillId="24" borderId="49" xfId="7" applyFont="1" applyFill="1" applyBorder="1" applyAlignment="1">
      <alignment horizontal="center"/>
    </xf>
    <xf numFmtId="0" fontId="12" fillId="24" borderId="43" xfId="7" quotePrefix="1" applyFont="1" applyFill="1" applyBorder="1" applyAlignment="1">
      <alignment horizontal="center"/>
    </xf>
    <xf numFmtId="0" fontId="4" fillId="24" borderId="117" xfId="7" applyFont="1" applyFill="1" applyBorder="1" applyAlignment="1">
      <alignment horizontal="center"/>
    </xf>
    <xf numFmtId="0" fontId="12" fillId="24" borderId="118" xfId="7" applyFont="1" applyFill="1" applyBorder="1" applyAlignment="1">
      <alignment horizontal="center"/>
    </xf>
    <xf numFmtId="0" fontId="11" fillId="24" borderId="119" xfId="6" applyFont="1" applyFill="1" applyBorder="1"/>
    <xf numFmtId="0" fontId="9" fillId="0" borderId="119" xfId="6" applyFont="1" applyFill="1" applyBorder="1"/>
    <xf numFmtId="0" fontId="9" fillId="0" borderId="5" xfId="6" applyFont="1" applyFill="1" applyBorder="1" applyAlignment="1">
      <alignment horizontal="centerContinuous"/>
    </xf>
    <xf numFmtId="0" fontId="7" fillId="0" borderId="5" xfId="6" applyFont="1" applyFill="1" applyBorder="1" applyAlignment="1">
      <alignment horizontal="centerContinuous"/>
    </xf>
    <xf numFmtId="0" fontId="8" fillId="0" borderId="5" xfId="6" applyFont="1" applyFill="1" applyBorder="1" applyAlignment="1">
      <alignment horizontal="center"/>
    </xf>
    <xf numFmtId="0" fontId="14" fillId="0" borderId="81" xfId="6" applyFont="1" applyFill="1" applyBorder="1"/>
    <xf numFmtId="168" fontId="12" fillId="24" borderId="5" xfId="6" quotePrefix="1" applyNumberFormat="1" applyFont="1" applyFill="1" applyBorder="1" applyAlignment="1">
      <alignment horizontal="right"/>
    </xf>
    <xf numFmtId="168" fontId="9" fillId="24" borderId="5" xfId="6" quotePrefix="1" applyNumberFormat="1" applyFont="1" applyFill="1" applyBorder="1" applyAlignment="1">
      <alignment horizontal="right"/>
    </xf>
    <xf numFmtId="0" fontId="8" fillId="0" borderId="5" xfId="6" applyFont="1" applyFill="1" applyBorder="1" applyAlignment="1">
      <alignment horizontal="right"/>
    </xf>
    <xf numFmtId="0" fontId="8" fillId="24" borderId="5" xfId="6" applyFont="1" applyFill="1" applyBorder="1" applyAlignment="1">
      <alignment horizontal="centerContinuous"/>
    </xf>
    <xf numFmtId="0" fontId="8" fillId="0" borderId="16" xfId="6" applyFont="1" applyFill="1" applyBorder="1" applyAlignment="1">
      <alignment horizontal="right"/>
    </xf>
    <xf numFmtId="0" fontId="9" fillId="0" borderId="19" xfId="6" applyFont="1" applyFill="1" applyBorder="1"/>
    <xf numFmtId="0" fontId="14" fillId="0" borderId="82" xfId="6" applyFont="1" applyFill="1" applyBorder="1"/>
    <xf numFmtId="0" fontId="9" fillId="0" borderId="21" xfId="6" applyFont="1" applyFill="1" applyBorder="1" applyAlignment="1">
      <alignment horizontal="right"/>
    </xf>
    <xf numFmtId="171" fontId="4" fillId="0" borderId="36" xfId="6" applyNumberFormat="1" applyFont="1" applyFill="1" applyBorder="1" applyAlignment="1">
      <alignment horizontal="right"/>
    </xf>
    <xf numFmtId="0" fontId="9" fillId="0" borderId="56" xfId="6" applyFont="1" applyFill="1" applyBorder="1" applyAlignment="1">
      <alignment horizontal="left"/>
    </xf>
    <xf numFmtId="171" fontId="9" fillId="0" borderId="16" xfId="6" applyNumberFormat="1" applyFont="1" applyFill="1" applyBorder="1" applyAlignment="1">
      <alignment horizontal="right"/>
    </xf>
    <xf numFmtId="171" fontId="9" fillId="0" borderId="5" xfId="6" applyNumberFormat="1" applyFont="1" applyFill="1" applyBorder="1" applyAlignment="1">
      <alignment horizontal="left"/>
    </xf>
    <xf numFmtId="171" fontId="9" fillId="0" borderId="5" xfId="6" applyNumberFormat="1" applyFont="1" applyFill="1" applyBorder="1" applyAlignment="1">
      <alignment horizontal="right"/>
    </xf>
    <xf numFmtId="171" fontId="9" fillId="0" borderId="21" xfId="6" applyNumberFormat="1" applyFont="1" applyFill="1" applyBorder="1" applyAlignment="1">
      <alignment horizontal="left"/>
    </xf>
    <xf numFmtId="171" fontId="9" fillId="0" borderId="21" xfId="6" applyNumberFormat="1" applyFont="1" applyFill="1" applyBorder="1" applyAlignment="1">
      <alignment horizontal="right"/>
    </xf>
    <xf numFmtId="171" fontId="9" fillId="0" borderId="74" xfId="6" applyNumberFormat="1" applyFont="1" applyFill="1" applyBorder="1" applyAlignment="1">
      <alignment horizontal="right"/>
    </xf>
    <xf numFmtId="171" fontId="9" fillId="0" borderId="74" xfId="6" applyNumberFormat="1" applyFont="1" applyFill="1" applyBorder="1" applyAlignment="1">
      <alignment horizontal="left"/>
    </xf>
    <xf numFmtId="0" fontId="9" fillId="0" borderId="74" xfId="6" applyFont="1" applyFill="1" applyBorder="1" applyAlignment="1">
      <alignment horizontal="right"/>
    </xf>
    <xf numFmtId="171" fontId="9" fillId="0" borderId="22" xfId="6" applyNumberFormat="1" applyFont="1" applyFill="1" applyBorder="1" applyAlignment="1">
      <alignment horizontal="right"/>
    </xf>
    <xf numFmtId="0" fontId="9" fillId="0" borderId="27" xfId="6" applyFont="1" applyFill="1" applyBorder="1" applyAlignment="1">
      <alignment horizontal="left"/>
    </xf>
    <xf numFmtId="0" fontId="5" fillId="24" borderId="32" xfId="6" applyFont="1" applyFill="1" applyBorder="1" applyAlignment="1">
      <alignment horizontal="centerContinuous"/>
    </xf>
    <xf numFmtId="0" fontId="5" fillId="24" borderId="47" xfId="6" applyFont="1" applyFill="1" applyBorder="1" applyAlignment="1">
      <alignment horizontal="center"/>
    </xf>
    <xf numFmtId="0" fontId="5" fillId="24" borderId="30" xfId="6" applyFont="1" applyFill="1" applyBorder="1" applyAlignment="1">
      <alignment horizontal="centerContinuous"/>
    </xf>
    <xf numFmtId="0" fontId="5" fillId="24" borderId="29" xfId="6" applyFont="1" applyFill="1" applyBorder="1" applyAlignment="1">
      <alignment horizontal="centerContinuous"/>
    </xf>
    <xf numFmtId="0" fontId="5" fillId="0" borderId="0" xfId="6" applyFont="1" applyFill="1" applyBorder="1" applyAlignment="1">
      <alignment horizontal="left"/>
    </xf>
    <xf numFmtId="0" fontId="4" fillId="24" borderId="120" xfId="7" applyFont="1" applyFill="1" applyBorder="1" applyAlignment="1">
      <alignment horizontal="center"/>
    </xf>
    <xf numFmtId="0" fontId="5" fillId="24" borderId="12" xfId="6" applyFont="1" applyFill="1" applyBorder="1" applyAlignment="1">
      <alignment horizontal="right"/>
    </xf>
    <xf numFmtId="0" fontId="4" fillId="24" borderId="29" xfId="6" quotePrefix="1" applyFont="1" applyFill="1" applyBorder="1" applyAlignment="1">
      <alignment horizontal="centerContinuous"/>
    </xf>
    <xf numFmtId="171" fontId="5" fillId="24" borderId="98" xfId="6" applyNumberFormat="1" applyFont="1" applyFill="1" applyBorder="1" applyAlignment="1">
      <alignment horizontal="center"/>
    </xf>
    <xf numFmtId="0" fontId="5" fillId="24" borderId="98" xfId="6" applyFont="1" applyFill="1" applyBorder="1" applyAlignment="1">
      <alignment horizontal="center"/>
    </xf>
    <xf numFmtId="0" fontId="5" fillId="24" borderId="99" xfId="6" applyFont="1" applyFill="1" applyBorder="1" applyAlignment="1">
      <alignment horizontal="center"/>
    </xf>
    <xf numFmtId="0" fontId="5" fillId="0" borderId="123" xfId="6" applyFont="1" applyFill="1" applyBorder="1" applyAlignment="1">
      <alignment horizontal="left"/>
    </xf>
    <xf numFmtId="0" fontId="4" fillId="24" borderId="37" xfId="7" quotePrefix="1" applyFont="1" applyFill="1" applyBorder="1" applyAlignment="1">
      <alignment horizontal="center"/>
    </xf>
    <xf numFmtId="0" fontId="12" fillId="24" borderId="124" xfId="7" applyFont="1" applyFill="1" applyBorder="1" applyAlignment="1">
      <alignment horizontal="center"/>
    </xf>
    <xf numFmtId="0" fontId="5" fillId="24" borderId="5" xfId="6" quotePrefix="1" applyNumberFormat="1" applyFont="1" applyFill="1" applyBorder="1" applyAlignment="1">
      <alignment horizontal="center"/>
    </xf>
    <xf numFmtId="0" fontId="4" fillId="24" borderId="125" xfId="7" applyFont="1" applyFill="1" applyBorder="1" applyAlignment="1">
      <alignment horizontal="center"/>
    </xf>
    <xf numFmtId="0" fontId="12" fillId="24" borderId="125" xfId="7" applyFont="1" applyFill="1" applyBorder="1" applyAlignment="1">
      <alignment horizontal="center"/>
    </xf>
    <xf numFmtId="0" fontId="12" fillId="24" borderId="126" xfId="7" quotePrefix="1" applyFont="1" applyFill="1" applyBorder="1" applyAlignment="1">
      <alignment horizontal="center"/>
    </xf>
    <xf numFmtId="0" fontId="4" fillId="24" borderId="127" xfId="7" applyFont="1" applyFill="1" applyBorder="1" applyAlignment="1">
      <alignment horizontal="center"/>
    </xf>
    <xf numFmtId="0" fontId="5" fillId="0" borderId="128" xfId="6" applyFont="1" applyFill="1" applyBorder="1" applyAlignment="1">
      <alignment horizontal="left"/>
    </xf>
    <xf numFmtId="0" fontId="4" fillId="0" borderId="21" xfId="6" quotePrefix="1" applyFont="1" applyFill="1" applyBorder="1"/>
    <xf numFmtId="0" fontId="4" fillId="0" borderId="98" xfId="8" applyFont="1" applyFill="1" applyBorder="1"/>
    <xf numFmtId="0" fontId="9" fillId="0" borderId="76" xfId="6" applyFont="1" applyFill="1" applyBorder="1"/>
    <xf numFmtId="171" fontId="9" fillId="0" borderId="0" xfId="8" applyNumberFormat="1" applyFont="1" applyFill="1" applyBorder="1"/>
    <xf numFmtId="0" fontId="4" fillId="0" borderId="56" xfId="8" applyFont="1" applyFill="1" applyBorder="1"/>
    <xf numFmtId="3" fontId="4" fillId="0" borderId="56" xfId="6" applyNumberFormat="1" applyFont="1" applyFill="1" applyBorder="1" applyAlignment="1">
      <alignment horizontal="center"/>
    </xf>
    <xf numFmtId="0" fontId="5" fillId="0" borderId="56" xfId="6" applyFont="1" applyFill="1" applyBorder="1"/>
    <xf numFmtId="0" fontId="4" fillId="0" borderId="50" xfId="8" applyFont="1" applyFill="1" applyBorder="1"/>
    <xf numFmtId="0" fontId="4" fillId="0" borderId="13" xfId="6" applyFont="1" applyFill="1" applyBorder="1" applyAlignment="1">
      <alignment horizontal="center"/>
    </xf>
    <xf numFmtId="171" fontId="4" fillId="26" borderId="5" xfId="6" applyNumberFormat="1" applyFont="1" applyFill="1" applyBorder="1" applyAlignment="1">
      <alignment horizontal="right"/>
    </xf>
    <xf numFmtId="0" fontId="7" fillId="24" borderId="17" xfId="6" applyFont="1" applyFill="1" applyBorder="1" applyAlignment="1">
      <alignment horizontal="right"/>
    </xf>
    <xf numFmtId="0" fontId="4" fillId="0" borderId="80" xfId="6" applyFont="1" applyFill="1" applyBorder="1"/>
    <xf numFmtId="0" fontId="5" fillId="0" borderId="56" xfId="6" applyFont="1" applyFill="1" applyBorder="1" applyAlignment="1"/>
    <xf numFmtId="0" fontId="4" fillId="28" borderId="0" xfId="8" applyFont="1" applyFill="1" applyAlignment="1">
      <alignment horizontal="center"/>
    </xf>
    <xf numFmtId="0" fontId="5" fillId="28" borderId="14" xfId="6" applyFont="1" applyFill="1" applyBorder="1" applyAlignment="1">
      <alignment horizontal="left"/>
    </xf>
    <xf numFmtId="0" fontId="5" fillId="28" borderId="15" xfId="6" applyFont="1" applyFill="1" applyBorder="1" applyAlignment="1">
      <alignment horizontal="left"/>
    </xf>
    <xf numFmtId="0" fontId="4" fillId="28" borderId="65" xfId="6" applyFont="1" applyFill="1" applyBorder="1" applyAlignment="1">
      <alignment horizontal="center"/>
    </xf>
    <xf numFmtId="0" fontId="5" fillId="28" borderId="12" xfId="6" applyFont="1" applyFill="1" applyBorder="1"/>
    <xf numFmtId="0" fontId="4" fillId="28" borderId="12" xfId="6" applyFont="1" applyFill="1" applyBorder="1" applyAlignment="1">
      <alignment horizontal="left"/>
    </xf>
    <xf numFmtId="0" fontId="4" fillId="28" borderId="66" xfId="6" applyFont="1" applyFill="1" applyBorder="1" applyAlignment="1">
      <alignment horizontal="center"/>
    </xf>
    <xf numFmtId="0" fontId="5" fillId="28" borderId="12" xfId="6" applyFont="1" applyFill="1" applyBorder="1" applyAlignment="1">
      <alignment horizontal="left"/>
    </xf>
    <xf numFmtId="0" fontId="4" fillId="28" borderId="12" xfId="6" applyFont="1" applyFill="1" applyBorder="1" applyAlignment="1">
      <alignment horizontal="center"/>
    </xf>
    <xf numFmtId="0" fontId="4" fillId="28" borderId="67" xfId="6" applyFont="1" applyFill="1" applyBorder="1" applyAlignment="1">
      <alignment horizontal="center"/>
    </xf>
    <xf numFmtId="0" fontId="4" fillId="28" borderId="12" xfId="6" applyFont="1" applyFill="1" applyBorder="1"/>
    <xf numFmtId="0" fontId="4" fillId="28" borderId="70" xfId="6" applyFont="1" applyFill="1" applyBorder="1" applyAlignment="1">
      <alignment horizontal="center"/>
    </xf>
    <xf numFmtId="0" fontId="5" fillId="28" borderId="45" xfId="6" applyFont="1" applyFill="1" applyBorder="1" applyAlignment="1">
      <alignment horizontal="left"/>
    </xf>
    <xf numFmtId="0" fontId="10" fillId="28" borderId="12" xfId="6" applyFont="1" applyFill="1" applyBorder="1"/>
    <xf numFmtId="0" fontId="10" fillId="28" borderId="23" xfId="6" applyFont="1" applyFill="1" applyBorder="1"/>
    <xf numFmtId="0" fontId="13" fillId="28" borderId="80" xfId="6" applyFont="1" applyFill="1" applyBorder="1"/>
    <xf numFmtId="0" fontId="4" fillId="28" borderId="0" xfId="8" applyFont="1" applyFill="1" applyBorder="1"/>
    <xf numFmtId="0" fontId="4" fillId="28" borderId="0" xfId="8" applyFont="1" applyFill="1"/>
    <xf numFmtId="0" fontId="5" fillId="28" borderId="13" xfId="6" applyFont="1" applyFill="1" applyBorder="1" applyAlignment="1">
      <alignment horizontal="right"/>
    </xf>
    <xf numFmtId="0" fontId="4" fillId="28" borderId="71" xfId="6" applyFont="1" applyFill="1" applyBorder="1" applyAlignment="1">
      <alignment horizontal="center"/>
    </xf>
    <xf numFmtId="0" fontId="5" fillId="28" borderId="5" xfId="6" applyFont="1" applyFill="1" applyBorder="1"/>
    <xf numFmtId="0" fontId="4" fillId="28" borderId="21" xfId="6" applyFont="1" applyFill="1" applyBorder="1" applyAlignment="1">
      <alignment horizontal="left"/>
    </xf>
    <xf numFmtId="0" fontId="4" fillId="28" borderId="72" xfId="6" applyFont="1" applyFill="1" applyBorder="1" applyAlignment="1">
      <alignment horizontal="center"/>
    </xf>
    <xf numFmtId="0" fontId="5" fillId="28" borderId="21" xfId="6" applyFont="1" applyFill="1" applyBorder="1" applyAlignment="1">
      <alignment horizontal="left"/>
    </xf>
    <xf numFmtId="0" fontId="4" fillId="28" borderId="21" xfId="6" applyFont="1" applyFill="1" applyBorder="1" applyAlignment="1">
      <alignment horizontal="center"/>
    </xf>
    <xf numFmtId="0" fontId="4" fillId="28" borderId="5" xfId="6" applyFont="1" applyFill="1" applyBorder="1"/>
    <xf numFmtId="0" fontId="4" fillId="28" borderId="24" xfId="6" applyFont="1" applyFill="1" applyBorder="1"/>
    <xf numFmtId="0" fontId="5" fillId="28" borderId="81" xfId="6" applyFont="1" applyFill="1" applyBorder="1"/>
    <xf numFmtId="0" fontId="5" fillId="28" borderId="17" xfId="6" applyFont="1" applyFill="1" applyBorder="1" applyAlignment="1">
      <alignment horizontal="right"/>
    </xf>
    <xf numFmtId="0" fontId="5" fillId="28" borderId="21" xfId="6" applyFont="1" applyFill="1" applyBorder="1"/>
    <xf numFmtId="0" fontId="11" fillId="28" borderId="5" xfId="6" applyFont="1" applyFill="1" applyBorder="1"/>
    <xf numFmtId="0" fontId="4" fillId="28" borderId="21" xfId="6" applyFont="1" applyFill="1" applyBorder="1"/>
    <xf numFmtId="0" fontId="5" fillId="28" borderId="18" xfId="6" applyFont="1" applyFill="1" applyBorder="1" applyAlignment="1">
      <alignment horizontal="right"/>
    </xf>
    <xf numFmtId="0" fontId="5" fillId="28" borderId="19" xfId="6" applyFont="1" applyFill="1" applyBorder="1" applyAlignment="1">
      <alignment horizontal="right"/>
    </xf>
    <xf numFmtId="0" fontId="4" fillId="28" borderId="30" xfId="6" applyFont="1" applyFill="1" applyBorder="1" applyAlignment="1">
      <alignment horizontal="center"/>
    </xf>
    <xf numFmtId="0" fontId="4" fillId="28" borderId="61" xfId="6" applyFont="1" applyFill="1" applyBorder="1" applyAlignment="1">
      <alignment horizontal="center"/>
    </xf>
    <xf numFmtId="0" fontId="4" fillId="0" borderId="21" xfId="6" quotePrefix="1" applyFont="1" applyFill="1" applyBorder="1" applyAlignment="1">
      <alignment horizontal="center"/>
    </xf>
    <xf numFmtId="0" fontId="7" fillId="0" borderId="5" xfId="6" applyFont="1" applyFill="1" applyBorder="1" applyAlignment="1">
      <alignment horizontal="center"/>
    </xf>
    <xf numFmtId="0" fontId="7" fillId="0" borderId="21" xfId="6" applyFont="1" applyFill="1" applyBorder="1" applyAlignment="1">
      <alignment horizontal="center"/>
    </xf>
    <xf numFmtId="0" fontId="7" fillId="0" borderId="25" xfId="6" applyFont="1" applyFill="1" applyBorder="1" applyAlignment="1">
      <alignment horizontal="center"/>
    </xf>
    <xf numFmtId="171" fontId="4" fillId="26" borderId="0" xfId="6" applyNumberFormat="1" applyFont="1" applyFill="1" applyBorder="1" applyAlignment="1">
      <alignment horizontal="right"/>
    </xf>
    <xf numFmtId="171" fontId="4" fillId="0" borderId="0" xfId="6" applyNumberFormat="1" applyFont="1" applyFill="1" applyBorder="1" applyAlignment="1">
      <alignment horizontal="right"/>
    </xf>
    <xf numFmtId="0" fontId="5" fillId="0" borderId="28" xfId="6" applyFont="1" applyFill="1" applyBorder="1"/>
    <xf numFmtId="167" fontId="5" fillId="24" borderId="96" xfId="6" applyNumberFormat="1" applyFont="1" applyFill="1" applyBorder="1" applyAlignment="1">
      <alignment horizontal="center"/>
    </xf>
    <xf numFmtId="0" fontId="4" fillId="0" borderId="16" xfId="6" applyFont="1" applyFill="1" applyBorder="1" applyAlignment="1">
      <alignment horizontal="left"/>
    </xf>
    <xf numFmtId="0" fontId="4" fillId="0" borderId="5" xfId="0" applyFont="1" applyBorder="1" applyAlignment="1">
      <alignment horizontal="center" wrapText="1"/>
    </xf>
    <xf numFmtId="0" fontId="22" fillId="0" borderId="25" xfId="0" applyFont="1" applyBorder="1" applyAlignment="1">
      <alignment horizontal="center" wrapText="1"/>
    </xf>
    <xf numFmtId="0" fontId="4" fillId="0" borderId="98" xfId="0" applyFont="1" applyFill="1" applyBorder="1" applyAlignment="1"/>
    <xf numFmtId="0" fontId="4" fillId="0" borderId="98" xfId="0" applyFont="1" applyBorder="1" applyAlignment="1"/>
    <xf numFmtId="0" fontId="4" fillId="0" borderId="5" xfId="0" applyFont="1" applyBorder="1" applyAlignment="1"/>
    <xf numFmtId="0" fontId="4" fillId="0" borderId="99" xfId="0" applyFont="1" applyBorder="1" applyAlignment="1"/>
    <xf numFmtId="0" fontId="4" fillId="0" borderId="98" xfId="6" applyFont="1" applyFill="1" applyBorder="1" applyAlignment="1">
      <alignment horizontal="center" vertical="top"/>
    </xf>
    <xf numFmtId="0" fontId="4" fillId="0" borderId="98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98" xfId="0" applyFont="1" applyFill="1" applyBorder="1" applyAlignment="1">
      <alignment vertical="top"/>
    </xf>
    <xf numFmtId="0" fontId="5" fillId="0" borderId="122" xfId="6" applyFont="1" applyFill="1" applyBorder="1" applyAlignment="1"/>
    <xf numFmtId="0" fontId="5" fillId="0" borderId="74" xfId="8" applyFont="1" applyFill="1" applyBorder="1"/>
    <xf numFmtId="0" fontId="5" fillId="0" borderId="24" xfId="7" applyFont="1" applyFill="1" applyBorder="1" applyAlignment="1">
      <alignment horizontal="right"/>
    </xf>
    <xf numFmtId="0" fontId="4" fillId="0" borderId="128" xfId="6" applyFont="1" applyFill="1" applyBorder="1" applyAlignment="1">
      <alignment horizontal="left" vertical="top"/>
    </xf>
    <xf numFmtId="0" fontId="4" fillId="0" borderId="128" xfId="6" applyFont="1" applyFill="1" applyBorder="1" applyAlignment="1">
      <alignment horizontal="left" vertical="top" wrapText="1"/>
    </xf>
    <xf numFmtId="0" fontId="5" fillId="0" borderId="122" xfId="6" applyFont="1" applyFill="1" applyBorder="1" applyAlignment="1">
      <alignment horizontal="left"/>
    </xf>
    <xf numFmtId="0" fontId="5" fillId="0" borderId="119" xfId="6" applyFont="1" applyFill="1" applyBorder="1" applyAlignment="1">
      <alignment horizontal="left"/>
    </xf>
    <xf numFmtId="171" fontId="4" fillId="24" borderId="96" xfId="6" applyNumberFormat="1" applyFont="1" applyFill="1" applyBorder="1" applyAlignment="1">
      <alignment horizontal="center"/>
    </xf>
    <xf numFmtId="171" fontId="59" fillId="29" borderId="16" xfId="6" applyNumberFormat="1" applyFont="1" applyFill="1" applyBorder="1" applyAlignment="1">
      <alignment horizontal="right"/>
    </xf>
    <xf numFmtId="171" fontId="11" fillId="29" borderId="0" xfId="6" applyNumberFormat="1" applyFont="1" applyFill="1" applyBorder="1" applyAlignment="1">
      <alignment horizontal="right"/>
    </xf>
    <xf numFmtId="171" fontId="59" fillId="29" borderId="60" xfId="6" applyNumberFormat="1" applyFont="1" applyFill="1" applyBorder="1" applyAlignment="1">
      <alignment horizontal="center"/>
    </xf>
    <xf numFmtId="171" fontId="59" fillId="29" borderId="97" xfId="6" applyNumberFormat="1" applyFont="1" applyFill="1" applyBorder="1" applyAlignment="1">
      <alignment horizontal="center"/>
    </xf>
    <xf numFmtId="0" fontId="4" fillId="0" borderId="36" xfId="6" applyFont="1" applyFill="1" applyBorder="1" applyAlignment="1">
      <alignment horizontal="left"/>
    </xf>
    <xf numFmtId="0" fontId="4" fillId="0" borderId="137" xfId="8" applyFont="1" applyFill="1" applyBorder="1"/>
    <xf numFmtId="0" fontId="5" fillId="24" borderId="74" xfId="6" applyFont="1" applyFill="1" applyBorder="1" applyAlignment="1">
      <alignment horizontal="center"/>
    </xf>
    <xf numFmtId="0" fontId="4" fillId="24" borderId="138" xfId="6" applyFont="1" applyFill="1" applyBorder="1" applyAlignment="1">
      <alignment horizontal="center"/>
    </xf>
    <xf numFmtId="0" fontId="8" fillId="0" borderId="84" xfId="6" applyFont="1" applyFill="1" applyBorder="1"/>
    <xf numFmtId="0" fontId="62" fillId="24" borderId="21" xfId="6" applyFont="1" applyFill="1" applyBorder="1" applyAlignment="1">
      <alignment horizontal="center"/>
    </xf>
    <xf numFmtId="0" fontId="62" fillId="24" borderId="47" xfId="6" applyFont="1" applyFill="1" applyBorder="1" applyAlignment="1">
      <alignment horizontal="center"/>
    </xf>
    <xf numFmtId="0" fontId="63" fillId="24" borderId="29" xfId="6" applyFont="1" applyFill="1" applyBorder="1" applyAlignment="1">
      <alignment horizontal="centerContinuous"/>
    </xf>
    <xf numFmtId="0" fontId="63" fillId="24" borderId="31" xfId="6" applyFont="1" applyFill="1" applyBorder="1" applyAlignment="1">
      <alignment horizontal="centerContinuous"/>
    </xf>
    <xf numFmtId="0" fontId="63" fillId="24" borderId="5" xfId="6" applyFont="1" applyFill="1" applyBorder="1" applyAlignment="1">
      <alignment horizontal="center"/>
    </xf>
    <xf numFmtId="0" fontId="63" fillId="24" borderId="5" xfId="6" applyFont="1" applyFill="1" applyBorder="1" applyAlignment="1">
      <alignment horizontal="left"/>
    </xf>
    <xf numFmtId="0" fontId="63" fillId="24" borderId="36" xfId="6" applyFont="1" applyFill="1" applyBorder="1"/>
    <xf numFmtId="170" fontId="63" fillId="24" borderId="5" xfId="6" applyNumberFormat="1" applyFont="1" applyFill="1" applyBorder="1"/>
    <xf numFmtId="169" fontId="63" fillId="24" borderId="5" xfId="6" applyNumberFormat="1" applyFont="1" applyFill="1" applyBorder="1"/>
    <xf numFmtId="169" fontId="63" fillId="24" borderId="36" xfId="6" applyNumberFormat="1" applyFont="1" applyFill="1" applyBorder="1" applyAlignment="1">
      <alignment horizontal="right"/>
    </xf>
    <xf numFmtId="0" fontId="63" fillId="24" borderId="36" xfId="6" applyFont="1" applyFill="1" applyBorder="1" applyAlignment="1">
      <alignment horizontal="right"/>
    </xf>
    <xf numFmtId="0" fontId="63" fillId="24" borderId="5" xfId="6" applyFont="1" applyFill="1" applyBorder="1" applyAlignment="1">
      <alignment horizontal="right"/>
    </xf>
    <xf numFmtId="0" fontId="62" fillId="24" borderId="5" xfId="6" quotePrefix="1" applyFont="1" applyFill="1" applyBorder="1" applyAlignment="1">
      <alignment horizontal="right"/>
    </xf>
    <xf numFmtId="0" fontId="63" fillId="24" borderId="21" xfId="6" applyFont="1" applyFill="1" applyBorder="1" applyAlignment="1">
      <alignment horizontal="center"/>
    </xf>
    <xf numFmtId="0" fontId="63" fillId="24" borderId="21" xfId="6" quotePrefix="1" applyFont="1" applyFill="1" applyBorder="1" applyAlignment="1">
      <alignment horizontal="center"/>
    </xf>
    <xf numFmtId="0" fontId="4" fillId="0" borderId="36" xfId="6" applyFont="1" applyFill="1" applyBorder="1" applyAlignment="1">
      <alignment horizontal="right"/>
    </xf>
    <xf numFmtId="176" fontId="12" fillId="24" borderId="36" xfId="6" applyNumberFormat="1" applyFont="1" applyFill="1" applyBorder="1"/>
    <xf numFmtId="0" fontId="8" fillId="0" borderId="21" xfId="6" applyFont="1" applyFill="1" applyBorder="1" applyAlignment="1">
      <alignment horizontal="right"/>
    </xf>
    <xf numFmtId="172" fontId="12" fillId="24" borderId="21" xfId="6" applyNumberFormat="1" applyFont="1" applyFill="1" applyBorder="1" applyAlignment="1">
      <alignment horizontal="center"/>
    </xf>
    <xf numFmtId="172" fontId="12" fillId="24" borderId="5" xfId="6" applyNumberFormat="1" applyFont="1" applyFill="1" applyBorder="1" applyAlignment="1">
      <alignment horizontal="center"/>
    </xf>
    <xf numFmtId="165" fontId="63" fillId="24" borderId="36" xfId="6" applyNumberFormat="1" applyFont="1" applyFill="1" applyBorder="1"/>
    <xf numFmtId="0" fontId="63" fillId="24" borderId="25" xfId="6" applyFont="1" applyFill="1" applyBorder="1" applyAlignment="1">
      <alignment horizontal="center"/>
    </xf>
    <xf numFmtId="0" fontId="9" fillId="0" borderId="21" xfId="6" applyFont="1" applyFill="1" applyBorder="1" applyAlignment="1"/>
    <xf numFmtId="0" fontId="9" fillId="0" borderId="21" xfId="6" applyFont="1" applyFill="1" applyBorder="1" applyAlignment="1">
      <alignment horizontal="left" wrapText="1"/>
    </xf>
    <xf numFmtId="0" fontId="4" fillId="0" borderId="21" xfId="6" applyFont="1" applyFill="1" applyBorder="1" applyAlignment="1">
      <alignment horizontal="left" vertical="center"/>
    </xf>
    <xf numFmtId="176" fontId="63" fillId="24" borderId="36" xfId="6" applyNumberFormat="1" applyFont="1" applyFill="1" applyBorder="1"/>
    <xf numFmtId="186" fontId="63" fillId="24" borderId="21" xfId="6" applyNumberFormat="1" applyFont="1" applyFill="1" applyBorder="1" applyAlignment="1">
      <alignment horizontal="right"/>
    </xf>
    <xf numFmtId="0" fontId="63" fillId="24" borderId="21" xfId="6" applyFont="1" applyFill="1" applyBorder="1"/>
    <xf numFmtId="165" fontId="63" fillId="24" borderId="36" xfId="6" applyNumberFormat="1" applyFont="1" applyFill="1" applyBorder="1" applyAlignment="1">
      <alignment horizontal="right"/>
    </xf>
    <xf numFmtId="0" fontId="63" fillId="24" borderId="21" xfId="6" applyFont="1" applyFill="1" applyBorder="1" applyAlignment="1">
      <alignment horizontal="right"/>
    </xf>
    <xf numFmtId="165" fontId="63" fillId="24" borderId="5" xfId="6" applyNumberFormat="1" applyFont="1" applyFill="1" applyBorder="1" applyAlignment="1">
      <alignment horizontal="center"/>
    </xf>
    <xf numFmtId="166" fontId="63" fillId="24" borderId="5" xfId="6" applyNumberFormat="1" applyFont="1" applyFill="1" applyBorder="1" applyAlignment="1">
      <alignment horizontal="right"/>
    </xf>
    <xf numFmtId="185" fontId="63" fillId="24" borderId="36" xfId="6" applyNumberFormat="1" applyFont="1" applyFill="1" applyBorder="1" applyAlignment="1">
      <alignment horizontal="right"/>
    </xf>
    <xf numFmtId="168" fontId="63" fillId="24" borderId="21" xfId="6" quotePrefix="1" applyNumberFormat="1" applyFont="1" applyFill="1" applyBorder="1" applyAlignment="1"/>
    <xf numFmtId="168" fontId="63" fillId="24" borderId="21" xfId="6" applyNumberFormat="1" applyFont="1" applyFill="1" applyBorder="1" applyAlignment="1"/>
    <xf numFmtId="176" fontId="63" fillId="24" borderId="16" xfId="6" quotePrefix="1" applyNumberFormat="1" applyFont="1" applyFill="1" applyBorder="1" applyAlignment="1"/>
    <xf numFmtId="175" fontId="63" fillId="24" borderId="20" xfId="100" applyNumberFormat="1" applyFont="1" applyFill="1" applyBorder="1" applyAlignment="1">
      <alignment horizontal="right"/>
    </xf>
    <xf numFmtId="166" fontId="63" fillId="24" borderId="22" xfId="6" applyNumberFormat="1" applyFont="1" applyFill="1" applyBorder="1" applyAlignment="1">
      <alignment horizontal="right"/>
    </xf>
    <xf numFmtId="167" fontId="63" fillId="24" borderId="22" xfId="6" applyNumberFormat="1" applyFont="1" applyFill="1" applyBorder="1" applyAlignment="1">
      <alignment horizontal="right"/>
    </xf>
    <xf numFmtId="0" fontId="5" fillId="0" borderId="36" xfId="6" applyFont="1" applyFill="1" applyBorder="1" applyAlignment="1">
      <alignment horizontal="right"/>
    </xf>
    <xf numFmtId="14" fontId="4" fillId="0" borderId="21" xfId="6" applyNumberFormat="1" applyFont="1" applyFill="1" applyBorder="1" applyAlignment="1">
      <alignment horizontal="left"/>
    </xf>
    <xf numFmtId="14" fontId="9" fillId="0" borderId="21" xfId="6" applyNumberFormat="1" applyFont="1" applyFill="1" applyBorder="1" applyAlignment="1">
      <alignment horizontal="left"/>
    </xf>
    <xf numFmtId="0" fontId="9" fillId="0" borderId="24" xfId="6" applyFont="1" applyFill="1" applyBorder="1" applyAlignment="1">
      <alignment horizontal="left"/>
    </xf>
    <xf numFmtId="170" fontId="63" fillId="0" borderId="21" xfId="6" applyNumberFormat="1" applyFont="1" applyFill="1" applyBorder="1"/>
    <xf numFmtId="169" fontId="63" fillId="0" borderId="21" xfId="6" applyNumberFormat="1" applyFont="1" applyFill="1" applyBorder="1"/>
    <xf numFmtId="168" fontId="4" fillId="0" borderId="21" xfId="6" applyNumberFormat="1" applyFont="1" applyFill="1" applyBorder="1"/>
    <xf numFmtId="168" fontId="9" fillId="0" borderId="21" xfId="6" applyNumberFormat="1" applyFont="1" applyFill="1" applyBorder="1"/>
    <xf numFmtId="168" fontId="63" fillId="26" borderId="5" xfId="6" applyNumberFormat="1" applyFont="1" applyFill="1" applyBorder="1"/>
    <xf numFmtId="166" fontId="63" fillId="30" borderId="21" xfId="6" applyNumberFormat="1" applyFont="1" applyFill="1" applyBorder="1"/>
    <xf numFmtId="0" fontId="62" fillId="24" borderId="58" xfId="6" applyFont="1" applyFill="1" applyBorder="1" applyAlignment="1">
      <alignment horizontal="left"/>
    </xf>
    <xf numFmtId="0" fontId="63" fillId="24" borderId="36" xfId="6" applyFont="1" applyFill="1" applyBorder="1" applyAlignment="1">
      <alignment horizontal="center"/>
    </xf>
    <xf numFmtId="0" fontId="63" fillId="24" borderId="12" xfId="6" applyFont="1" applyFill="1" applyBorder="1" applyAlignment="1">
      <alignment horizontal="centerContinuous"/>
    </xf>
    <xf numFmtId="0" fontId="63" fillId="24" borderId="59" xfId="6" applyFont="1" applyFill="1" applyBorder="1" applyAlignment="1">
      <alignment horizontal="center"/>
    </xf>
    <xf numFmtId="171" fontId="63" fillId="24" borderId="60" xfId="6" applyNumberFormat="1" applyFont="1" applyFill="1" applyBorder="1" applyAlignment="1">
      <alignment horizontal="center"/>
    </xf>
    <xf numFmtId="0" fontId="62" fillId="24" borderId="60" xfId="6" applyFont="1" applyFill="1" applyBorder="1" applyAlignment="1">
      <alignment horizontal="center"/>
    </xf>
    <xf numFmtId="171" fontId="63" fillId="24" borderId="5" xfId="6" applyNumberFormat="1" applyFont="1" applyFill="1" applyBorder="1" applyAlignment="1">
      <alignment horizontal="center"/>
    </xf>
    <xf numFmtId="0" fontId="62" fillId="24" borderId="5" xfId="6" quotePrefix="1" applyNumberFormat="1" applyFont="1" applyFill="1" applyBorder="1" applyAlignment="1">
      <alignment horizontal="center"/>
    </xf>
    <xf numFmtId="0" fontId="62" fillId="24" borderId="5" xfId="6" applyNumberFormat="1" applyFont="1" applyFill="1" applyBorder="1" applyAlignment="1">
      <alignment horizontal="center"/>
    </xf>
    <xf numFmtId="171" fontId="63" fillId="24" borderId="119" xfId="6" applyNumberFormat="1" applyFont="1" applyFill="1" applyBorder="1" applyAlignment="1">
      <alignment horizontal="center"/>
    </xf>
    <xf numFmtId="171" fontId="63" fillId="24" borderId="61" xfId="6" applyNumberFormat="1" applyFont="1" applyFill="1" applyBorder="1" applyAlignment="1">
      <alignment horizontal="center"/>
    </xf>
    <xf numFmtId="0" fontId="62" fillId="24" borderId="61" xfId="6" applyFont="1" applyFill="1" applyBorder="1" applyAlignment="1">
      <alignment horizontal="center"/>
    </xf>
    <xf numFmtId="168" fontId="63" fillId="24" borderId="5" xfId="6" quotePrefix="1" applyNumberFormat="1" applyFont="1" applyFill="1" applyBorder="1" applyAlignment="1">
      <alignment horizontal="right"/>
    </xf>
    <xf numFmtId="0" fontId="62" fillId="24" borderId="16" xfId="6" quotePrefix="1" applyFont="1" applyFill="1" applyBorder="1" applyAlignment="1">
      <alignment horizontal="center"/>
    </xf>
    <xf numFmtId="168" fontId="62" fillId="24" borderId="5" xfId="6" quotePrefix="1" applyNumberFormat="1" applyFont="1" applyFill="1" applyBorder="1" applyAlignment="1">
      <alignment horizontal="right"/>
    </xf>
    <xf numFmtId="168" fontId="62" fillId="24" borderId="5" xfId="6" quotePrefix="1" applyNumberFormat="1" applyFont="1" applyFill="1" applyBorder="1" applyAlignment="1">
      <alignment horizontal="center"/>
    </xf>
    <xf numFmtId="0" fontId="63" fillId="24" borderId="62" xfId="6" applyFont="1" applyFill="1" applyBorder="1" applyAlignment="1">
      <alignment horizontal="center"/>
    </xf>
    <xf numFmtId="0" fontId="62" fillId="24" borderId="63" xfId="6" applyFont="1" applyFill="1" applyBorder="1" applyAlignment="1">
      <alignment horizontal="center"/>
    </xf>
    <xf numFmtId="0" fontId="63" fillId="24" borderId="57" xfId="6" quotePrefix="1" applyFont="1" applyFill="1" applyBorder="1" applyAlignment="1">
      <alignment horizontal="center"/>
    </xf>
    <xf numFmtId="0" fontId="63" fillId="24" borderId="12" xfId="6" quotePrefix="1" applyFont="1" applyFill="1" applyBorder="1" applyAlignment="1">
      <alignment horizontal="centerContinuous"/>
    </xf>
    <xf numFmtId="168" fontId="63" fillId="24" borderId="5" xfId="6" quotePrefix="1" applyNumberFormat="1" applyFont="1" applyFill="1" applyBorder="1" applyAlignment="1">
      <alignment horizontal="center"/>
    </xf>
    <xf numFmtId="0" fontId="63" fillId="24" borderId="61" xfId="6" quotePrefix="1" applyFont="1" applyFill="1" applyBorder="1" applyAlignment="1">
      <alignment horizontal="center"/>
    </xf>
    <xf numFmtId="0" fontId="63" fillId="24" borderId="63" xfId="6" quotePrefix="1" applyFont="1" applyFill="1" applyBorder="1" applyAlignment="1">
      <alignment horizontal="center"/>
    </xf>
    <xf numFmtId="0" fontId="63" fillId="24" borderId="60" xfId="6" quotePrefix="1" applyFont="1" applyFill="1" applyBorder="1" applyAlignment="1">
      <alignment horizontal="center"/>
    </xf>
    <xf numFmtId="0" fontId="63" fillId="24" borderId="62" xfId="6" quotePrefix="1" applyFont="1" applyFill="1" applyBorder="1" applyAlignment="1">
      <alignment horizontal="center"/>
    </xf>
    <xf numFmtId="0" fontId="63" fillId="24" borderId="5" xfId="6" quotePrefix="1" applyFont="1" applyFill="1" applyBorder="1" applyAlignment="1">
      <alignment horizontal="center"/>
    </xf>
    <xf numFmtId="0" fontId="62" fillId="24" borderId="30" xfId="6" applyFont="1" applyFill="1" applyBorder="1" applyAlignment="1">
      <alignment horizontal="center"/>
    </xf>
    <xf numFmtId="0" fontId="62" fillId="24" borderId="31" xfId="6" applyFont="1" applyFill="1" applyBorder="1" applyAlignment="1">
      <alignment horizontal="center"/>
    </xf>
    <xf numFmtId="0" fontId="64" fillId="24" borderId="31" xfId="6" applyFont="1" applyFill="1" applyBorder="1" applyAlignment="1">
      <alignment horizontal="left"/>
    </xf>
    <xf numFmtId="0" fontId="63" fillId="24" borderId="31" xfId="6" applyFont="1" applyFill="1" applyBorder="1" applyAlignment="1">
      <alignment horizontal="center"/>
    </xf>
    <xf numFmtId="0" fontId="62" fillId="24" borderId="5" xfId="6" applyFont="1" applyFill="1" applyBorder="1" applyAlignment="1">
      <alignment horizontal="left"/>
    </xf>
    <xf numFmtId="0" fontId="4" fillId="0" borderId="98" xfId="6" applyFont="1" applyFill="1" applyBorder="1" applyAlignment="1">
      <alignment vertical="top"/>
    </xf>
    <xf numFmtId="0" fontId="4" fillId="0" borderId="76" xfId="6" applyFont="1" applyFill="1" applyBorder="1" applyAlignment="1">
      <alignment horizontal="left" vertical="top" wrapText="1"/>
    </xf>
    <xf numFmtId="0" fontId="5" fillId="0" borderId="128" xfId="6" applyFont="1" applyFill="1" applyBorder="1" applyAlignment="1">
      <alignment horizontal="left" vertical="top" wrapText="1"/>
    </xf>
    <xf numFmtId="0" fontId="4" fillId="0" borderId="9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63" fillId="24" borderId="98" xfId="6" applyFont="1" applyFill="1" applyBorder="1" applyAlignment="1">
      <alignment horizontal="center" vertical="top"/>
    </xf>
    <xf numFmtId="0" fontId="63" fillId="24" borderId="98" xfId="6" applyFont="1" applyFill="1" applyBorder="1" applyAlignment="1">
      <alignment horizontal="left" vertical="top" wrapText="1"/>
    </xf>
    <xf numFmtId="0" fontId="63" fillId="24" borderId="98" xfId="6" applyFont="1" applyFill="1" applyBorder="1" applyAlignment="1">
      <alignment horizontal="center" vertical="top" wrapText="1"/>
    </xf>
    <xf numFmtId="0" fontId="4" fillId="0" borderId="98" xfId="6" applyFont="1" applyFill="1" applyBorder="1" applyAlignment="1">
      <alignment horizontal="center" vertical="top" wrapText="1"/>
    </xf>
    <xf numFmtId="0" fontId="4" fillId="0" borderId="0" xfId="6" applyFont="1" applyFill="1" applyAlignment="1">
      <alignment horizontal="left" vertical="top" wrapText="1"/>
    </xf>
    <xf numFmtId="0" fontId="62" fillId="24" borderId="30" xfId="6" applyFont="1" applyFill="1" applyBorder="1" applyAlignment="1">
      <alignment horizontal="left"/>
    </xf>
    <xf numFmtId="168" fontId="4" fillId="0" borderId="21" xfId="6" applyNumberFormat="1" applyFont="1" applyFill="1" applyBorder="1" applyAlignment="1">
      <alignment horizontal="center"/>
    </xf>
    <xf numFmtId="166" fontId="4" fillId="0" borderId="21" xfId="6" applyNumberFormat="1" applyFont="1" applyFill="1" applyBorder="1" applyAlignment="1">
      <alignment horizontal="center"/>
    </xf>
    <xf numFmtId="166" fontId="63" fillId="24" borderId="5" xfId="6" applyNumberFormat="1" applyFont="1" applyFill="1" applyBorder="1" applyAlignment="1">
      <alignment horizontal="center"/>
    </xf>
    <xf numFmtId="168" fontId="63" fillId="24" borderId="5" xfId="6" applyNumberFormat="1" applyFont="1" applyFill="1" applyBorder="1" applyAlignment="1">
      <alignment horizontal="center"/>
    </xf>
    <xf numFmtId="0" fontId="63" fillId="24" borderId="30" xfId="6" applyFont="1" applyFill="1" applyBorder="1" applyAlignment="1">
      <alignment horizontal="center"/>
    </xf>
    <xf numFmtId="168" fontId="63" fillId="24" borderId="21" xfId="6" applyNumberFormat="1" applyFont="1" applyFill="1" applyBorder="1" applyAlignment="1">
      <alignment horizontal="center"/>
    </xf>
    <xf numFmtId="0" fontId="63" fillId="24" borderId="64" xfId="6" applyFont="1" applyFill="1" applyBorder="1" applyAlignment="1">
      <alignment horizontal="center"/>
    </xf>
    <xf numFmtId="0" fontId="63" fillId="24" borderId="22" xfId="6" applyFont="1" applyFill="1" applyBorder="1" applyAlignment="1">
      <alignment horizontal="center"/>
    </xf>
    <xf numFmtId="0" fontId="63" fillId="24" borderId="65" xfId="6" applyFont="1" applyFill="1" applyBorder="1" applyAlignment="1">
      <alignment horizontal="center"/>
    </xf>
    <xf numFmtId="171" fontId="63" fillId="24" borderId="36" xfId="6" applyNumberFormat="1" applyFont="1" applyFill="1" applyBorder="1" applyAlignment="1">
      <alignment horizontal="center"/>
    </xf>
    <xf numFmtId="0" fontId="63" fillId="24" borderId="59" xfId="7" applyFont="1" applyFill="1" applyBorder="1" applyAlignment="1">
      <alignment horizontal="center"/>
    </xf>
    <xf numFmtId="0" fontId="62" fillId="24" borderId="59" xfId="6" applyFont="1" applyFill="1" applyBorder="1" applyAlignment="1">
      <alignment horizontal="center"/>
    </xf>
    <xf numFmtId="171" fontId="63" fillId="24" borderId="17" xfId="6" applyNumberFormat="1" applyFont="1" applyFill="1" applyBorder="1" applyAlignment="1">
      <alignment horizontal="center"/>
    </xf>
    <xf numFmtId="0" fontId="63" fillId="24" borderId="129" xfId="7" applyFont="1" applyFill="1" applyBorder="1" applyAlignment="1">
      <alignment horizontal="center"/>
    </xf>
    <xf numFmtId="0" fontId="63" fillId="24" borderId="121" xfId="7" applyFont="1" applyFill="1" applyBorder="1" applyAlignment="1">
      <alignment horizontal="center"/>
    </xf>
    <xf numFmtId="0" fontId="63" fillId="24" borderId="66" xfId="6" applyFont="1" applyFill="1" applyBorder="1" applyAlignment="1">
      <alignment horizontal="center"/>
    </xf>
    <xf numFmtId="0" fontId="63" fillId="24" borderId="67" xfId="6" applyFont="1" applyFill="1" applyBorder="1" applyAlignment="1">
      <alignment horizontal="center"/>
    </xf>
    <xf numFmtId="0" fontId="63" fillId="24" borderId="61" xfId="6" applyFont="1" applyFill="1" applyBorder="1" applyAlignment="1">
      <alignment horizontal="center"/>
    </xf>
    <xf numFmtId="0" fontId="63" fillId="24" borderId="131" xfId="6" applyFont="1" applyFill="1" applyBorder="1" applyAlignment="1">
      <alignment horizontal="center"/>
    </xf>
    <xf numFmtId="0" fontId="62" fillId="24" borderId="36" xfId="6" quotePrefix="1" applyFont="1" applyFill="1" applyBorder="1" applyAlignment="1">
      <alignment horizontal="center"/>
    </xf>
    <xf numFmtId="0" fontId="63" fillId="24" borderId="77" xfId="6" applyFont="1" applyFill="1" applyBorder="1" applyAlignment="1">
      <alignment horizontal="center"/>
    </xf>
    <xf numFmtId="173" fontId="63" fillId="24" borderId="0" xfId="6" quotePrefix="1" applyNumberFormat="1" applyFont="1" applyFill="1" applyBorder="1" applyAlignment="1">
      <alignment horizontal="center"/>
    </xf>
    <xf numFmtId="166" fontId="63" fillId="24" borderId="57" xfId="6" applyNumberFormat="1" applyFont="1" applyFill="1" applyBorder="1" applyAlignment="1">
      <alignment horizontal="right"/>
    </xf>
    <xf numFmtId="166" fontId="63" fillId="24" borderId="36" xfId="6" applyNumberFormat="1" applyFont="1" applyFill="1" applyBorder="1" applyAlignment="1">
      <alignment horizontal="right"/>
    </xf>
    <xf numFmtId="166" fontId="63" fillId="24" borderId="36" xfId="6" quotePrefix="1" applyNumberFormat="1" applyFont="1" applyFill="1" applyBorder="1" applyAlignment="1">
      <alignment horizontal="right"/>
    </xf>
    <xf numFmtId="165" fontId="63" fillId="24" borderId="18" xfId="6" applyNumberFormat="1" applyFont="1" applyFill="1" applyBorder="1" applyAlignment="1">
      <alignment horizontal="right"/>
    </xf>
    <xf numFmtId="166" fontId="63" fillId="24" borderId="12" xfId="6" applyNumberFormat="1" applyFont="1" applyFill="1" applyBorder="1" applyAlignment="1">
      <alignment horizontal="right"/>
    </xf>
    <xf numFmtId="166" fontId="63" fillId="24" borderId="21" xfId="6" applyNumberFormat="1" applyFont="1" applyFill="1" applyBorder="1" applyAlignment="1">
      <alignment horizontal="right"/>
    </xf>
    <xf numFmtId="168" fontId="63" fillId="24" borderId="57" xfId="6" applyNumberFormat="1" applyFont="1" applyFill="1" applyBorder="1" applyAlignment="1">
      <alignment horizontal="right"/>
    </xf>
    <xf numFmtId="168" fontId="62" fillId="24" borderId="16" xfId="6" applyNumberFormat="1" applyFont="1" applyFill="1" applyBorder="1" applyAlignment="1">
      <alignment horizontal="right"/>
    </xf>
    <xf numFmtId="168" fontId="63" fillId="24" borderId="36" xfId="6" applyNumberFormat="1" applyFont="1" applyFill="1" applyBorder="1" applyAlignment="1">
      <alignment horizontal="right"/>
    </xf>
    <xf numFmtId="0" fontId="63" fillId="24" borderId="71" xfId="6" applyFont="1" applyFill="1" applyBorder="1" applyAlignment="1">
      <alignment horizontal="center"/>
    </xf>
    <xf numFmtId="0" fontId="63" fillId="24" borderId="72" xfId="6" applyFont="1" applyFill="1" applyBorder="1" applyAlignment="1">
      <alignment horizontal="center"/>
    </xf>
    <xf numFmtId="0" fontId="63" fillId="24" borderId="16" xfId="6" applyFont="1" applyFill="1" applyBorder="1" applyAlignment="1">
      <alignment horizontal="center"/>
    </xf>
    <xf numFmtId="0" fontId="62" fillId="24" borderId="16" xfId="6" applyFont="1" applyFill="1" applyBorder="1" applyAlignment="1">
      <alignment horizontal="center"/>
    </xf>
    <xf numFmtId="0" fontId="63" fillId="24" borderId="130" xfId="6" applyFont="1" applyFill="1" applyBorder="1" applyAlignment="1">
      <alignment horizontal="center"/>
    </xf>
    <xf numFmtId="0" fontId="63" fillId="24" borderId="47" xfId="6" applyFont="1" applyFill="1" applyBorder="1" applyAlignment="1">
      <alignment horizontal="center"/>
    </xf>
    <xf numFmtId="0" fontId="63" fillId="24" borderId="119" xfId="6" applyFont="1" applyFill="1" applyBorder="1" applyAlignment="1">
      <alignment horizontal="center"/>
    </xf>
    <xf numFmtId="0" fontId="6" fillId="0" borderId="0" xfId="0" applyFont="1"/>
    <xf numFmtId="0" fontId="63" fillId="0" borderId="5" xfId="6" applyFont="1" applyFill="1" applyBorder="1" applyAlignment="1">
      <alignment horizontal="center"/>
    </xf>
    <xf numFmtId="3" fontId="59" fillId="24" borderId="16" xfId="6" applyNumberFormat="1" applyFont="1" applyFill="1" applyBorder="1" applyAlignment="1">
      <alignment horizontal="center"/>
    </xf>
    <xf numFmtId="3" fontId="63" fillId="24" borderId="57" xfId="6" applyNumberFormat="1" applyFont="1" applyFill="1" applyBorder="1" applyAlignment="1">
      <alignment horizontal="center"/>
    </xf>
    <xf numFmtId="3" fontId="63" fillId="24" borderId="16" xfId="6" applyNumberFormat="1" applyFont="1" applyFill="1" applyBorder="1" applyAlignment="1">
      <alignment horizontal="center"/>
    </xf>
    <xf numFmtId="3" fontId="63" fillId="24" borderId="16" xfId="6" quotePrefix="1" applyNumberFormat="1" applyFont="1" applyFill="1" applyBorder="1" applyAlignment="1">
      <alignment horizontal="center"/>
    </xf>
    <xf numFmtId="3" fontId="62" fillId="24" borderId="20" xfId="6" quotePrefix="1" applyNumberFormat="1" applyFont="1" applyFill="1" applyBorder="1" applyAlignment="1">
      <alignment horizontal="center"/>
    </xf>
    <xf numFmtId="3" fontId="63" fillId="24" borderId="5" xfId="6" applyNumberFormat="1" applyFont="1" applyFill="1" applyBorder="1" applyAlignment="1">
      <alignment horizontal="left"/>
    </xf>
    <xf numFmtId="0" fontId="63" fillId="24" borderId="5" xfId="6" applyFont="1" applyFill="1" applyBorder="1"/>
    <xf numFmtId="3" fontId="63" fillId="24" borderId="56" xfId="6" applyNumberFormat="1" applyFont="1" applyFill="1" applyBorder="1" applyAlignment="1">
      <alignment horizontal="left"/>
    </xf>
    <xf numFmtId="0" fontId="63" fillId="24" borderId="56" xfId="6" applyFont="1" applyFill="1" applyBorder="1"/>
    <xf numFmtId="0" fontId="7" fillId="24" borderId="125" xfId="7" applyFont="1" applyFill="1" applyBorder="1" applyAlignment="1">
      <alignment horizontal="center"/>
    </xf>
    <xf numFmtId="0" fontId="14" fillId="24" borderId="73" xfId="6" applyFont="1" applyFill="1" applyBorder="1" applyAlignment="1">
      <alignment horizontal="center" vertical="center"/>
    </xf>
    <xf numFmtId="172" fontId="4" fillId="0" borderId="21" xfId="6" applyNumberFormat="1" applyFont="1" applyFill="1" applyBorder="1" applyAlignment="1">
      <alignment horizontal="left"/>
    </xf>
    <xf numFmtId="0" fontId="7" fillId="0" borderId="28" xfId="6" applyFont="1" applyFill="1" applyBorder="1"/>
    <xf numFmtId="0" fontId="4" fillId="0" borderId="0" xfId="7" applyFont="1" applyFill="1" applyBorder="1" applyAlignment="1">
      <alignment horizontal="center"/>
    </xf>
    <xf numFmtId="0" fontId="4" fillId="24" borderId="140" xfId="7" applyFont="1" applyFill="1" applyBorder="1" applyAlignment="1">
      <alignment horizontal="center"/>
    </xf>
    <xf numFmtId="0" fontId="4" fillId="0" borderId="24" xfId="0" applyFont="1" applyBorder="1" applyAlignment="1">
      <alignment horizontal="left" vertical="center"/>
    </xf>
    <xf numFmtId="0" fontId="5" fillId="0" borderId="36" xfId="6" applyFont="1" applyFill="1" applyBorder="1" applyAlignment="1">
      <alignment horizontal="left" vertical="center"/>
    </xf>
    <xf numFmtId="0" fontId="12" fillId="24" borderId="79" xfId="6" applyFont="1" applyFill="1" applyBorder="1" applyAlignment="1">
      <alignment horizontal="center"/>
    </xf>
    <xf numFmtId="0" fontId="63" fillId="24" borderId="106" xfId="7" applyFont="1" applyFill="1" applyBorder="1" applyAlignment="1">
      <alignment horizontal="center"/>
    </xf>
    <xf numFmtId="0" fontId="63" fillId="24" borderId="107" xfId="7" applyFont="1" applyFill="1" applyBorder="1" applyAlignment="1">
      <alignment horizontal="center"/>
    </xf>
    <xf numFmtId="0" fontId="63" fillId="24" borderId="37" xfId="7" applyFont="1" applyFill="1" applyBorder="1" applyAlignment="1">
      <alignment horizontal="center"/>
    </xf>
    <xf numFmtId="0" fontId="63" fillId="24" borderId="108" xfId="7" applyFont="1" applyFill="1" applyBorder="1" applyAlignment="1">
      <alignment horizontal="center"/>
    </xf>
    <xf numFmtId="0" fontId="63" fillId="24" borderId="39" xfId="7" applyFont="1" applyFill="1" applyBorder="1" applyAlignment="1">
      <alignment horizontal="center"/>
    </xf>
    <xf numFmtId="0" fontId="63" fillId="24" borderId="117" xfId="7" applyFont="1" applyFill="1" applyBorder="1" applyAlignment="1">
      <alignment horizontal="center"/>
    </xf>
    <xf numFmtId="0" fontId="63" fillId="24" borderId="51" xfId="7" applyFont="1" applyFill="1" applyBorder="1" applyAlignment="1">
      <alignment horizontal="center"/>
    </xf>
    <xf numFmtId="0" fontId="63" fillId="24" borderId="115" xfId="7" applyFont="1" applyFill="1" applyBorder="1" applyAlignment="1">
      <alignment horizontal="center"/>
    </xf>
    <xf numFmtId="0" fontId="63" fillId="24" borderId="43" xfId="7" applyFont="1" applyFill="1" applyBorder="1" applyAlignment="1">
      <alignment horizontal="center"/>
    </xf>
    <xf numFmtId="0" fontId="63" fillId="24" borderId="139" xfId="7" applyFont="1" applyFill="1" applyBorder="1" applyAlignment="1">
      <alignment horizontal="center"/>
    </xf>
    <xf numFmtId="0" fontId="63" fillId="24" borderId="49" xfId="7" applyFont="1" applyFill="1" applyBorder="1" applyAlignment="1">
      <alignment horizontal="center"/>
    </xf>
    <xf numFmtId="0" fontId="63" fillId="24" borderId="107" xfId="7" quotePrefix="1" applyFont="1" applyFill="1" applyBorder="1" applyAlignment="1">
      <alignment horizontal="center"/>
    </xf>
    <xf numFmtId="0" fontId="63" fillId="24" borderId="78" xfId="7" applyFont="1" applyFill="1" applyBorder="1" applyAlignment="1">
      <alignment horizontal="center"/>
    </xf>
    <xf numFmtId="0" fontId="63" fillId="24" borderId="41" xfId="7" applyFont="1" applyFill="1" applyBorder="1" applyAlignment="1">
      <alignment horizontal="center"/>
    </xf>
    <xf numFmtId="0" fontId="60" fillId="0" borderId="17" xfId="6" applyFont="1" applyFill="1" applyBorder="1" applyAlignment="1">
      <alignment vertical="center"/>
    </xf>
    <xf numFmtId="171" fontId="63" fillId="24" borderId="36" xfId="6" applyNumberFormat="1" applyFont="1" applyFill="1" applyBorder="1" applyAlignment="1">
      <alignment horizontal="right"/>
    </xf>
    <xf numFmtId="171" fontId="63" fillId="24" borderId="21" xfId="6" applyNumberFormat="1" applyFont="1" applyFill="1" applyBorder="1" applyAlignment="1">
      <alignment horizontal="right"/>
    </xf>
    <xf numFmtId="171" fontId="63" fillId="24" borderId="21" xfId="6" quotePrefix="1" applyNumberFormat="1" applyFont="1" applyFill="1" applyBorder="1" applyAlignment="1">
      <alignment horizontal="right"/>
    </xf>
    <xf numFmtId="0" fontId="4" fillId="0" borderId="98" xfId="0" applyFont="1" applyFill="1" applyBorder="1" applyAlignment="1">
      <alignment horizontal="left" vertical="top" wrapText="1"/>
    </xf>
    <xf numFmtId="166" fontId="62" fillId="24" borderId="16" xfId="6" applyNumberFormat="1" applyFont="1" applyFill="1" applyBorder="1" applyAlignment="1">
      <alignment horizontal="right"/>
    </xf>
    <xf numFmtId="168" fontId="62" fillId="24" borderId="5" xfId="6" applyNumberFormat="1" applyFont="1" applyFill="1" applyBorder="1" applyAlignment="1">
      <alignment horizontal="right"/>
    </xf>
    <xf numFmtId="0" fontId="62" fillId="24" borderId="20" xfId="6" applyFont="1" applyFill="1" applyBorder="1" applyAlignment="1">
      <alignment horizontal="center"/>
    </xf>
    <xf numFmtId="171" fontId="63" fillId="29" borderId="16" xfId="6" applyNumberFormat="1" applyFont="1" applyFill="1" applyBorder="1" applyAlignment="1">
      <alignment horizontal="right"/>
    </xf>
    <xf numFmtId="171" fontId="63" fillId="29" borderId="5" xfId="6" applyNumberFormat="1" applyFont="1" applyFill="1" applyBorder="1" applyAlignment="1">
      <alignment horizontal="right"/>
    </xf>
    <xf numFmtId="168" fontId="63" fillId="24" borderId="5" xfId="6" applyNumberFormat="1" applyFont="1" applyFill="1" applyBorder="1" applyAlignment="1">
      <alignment horizontal="right"/>
    </xf>
    <xf numFmtId="174" fontId="63" fillId="24" borderId="5" xfId="100" applyNumberFormat="1" applyFont="1" applyFill="1" applyBorder="1" applyAlignment="1">
      <alignment horizontal="right"/>
    </xf>
    <xf numFmtId="167" fontId="63" fillId="29" borderId="16" xfId="6" applyNumberFormat="1" applyFont="1" applyFill="1" applyBorder="1" applyAlignment="1">
      <alignment horizontal="right"/>
    </xf>
    <xf numFmtId="171" fontId="63" fillId="24" borderId="16" xfId="6" quotePrefix="1" applyNumberFormat="1" applyFont="1" applyFill="1" applyBorder="1" applyAlignment="1">
      <alignment horizontal="right"/>
    </xf>
    <xf numFmtId="171" fontId="63" fillId="24" borderId="130" xfId="6" applyNumberFormat="1" applyFont="1" applyFill="1" applyBorder="1" applyAlignment="1">
      <alignment horizontal="center"/>
    </xf>
    <xf numFmtId="0" fontId="63" fillId="24" borderId="5" xfId="6" quotePrefix="1" applyFont="1" applyFill="1" applyBorder="1" applyAlignment="1">
      <alignment horizontal="right"/>
    </xf>
    <xf numFmtId="0" fontId="63" fillId="24" borderId="74" xfId="6" applyFont="1" applyFill="1" applyBorder="1" applyAlignment="1">
      <alignment horizontal="right"/>
    </xf>
    <xf numFmtId="0" fontId="63" fillId="29" borderId="119" xfId="6" applyFont="1" applyFill="1" applyBorder="1" applyAlignment="1">
      <alignment horizontal="right"/>
    </xf>
    <xf numFmtId="171" fontId="63" fillId="26" borderId="21" xfId="6" applyNumberFormat="1" applyFont="1" applyFill="1" applyBorder="1" applyAlignment="1">
      <alignment horizontal="right"/>
    </xf>
    <xf numFmtId="171" fontId="63" fillId="26" borderId="5" xfId="6" applyNumberFormat="1" applyFont="1" applyFill="1" applyBorder="1" applyAlignment="1">
      <alignment horizontal="right"/>
    </xf>
    <xf numFmtId="0" fontId="60" fillId="0" borderId="17" xfId="6" applyFont="1" applyFill="1" applyBorder="1" applyAlignment="1">
      <alignment horizontal="center" vertical="center"/>
    </xf>
    <xf numFmtId="0" fontId="60" fillId="0" borderId="17" xfId="8" applyFont="1" applyFill="1" applyBorder="1" applyAlignment="1">
      <alignment vertical="center"/>
    </xf>
    <xf numFmtId="171" fontId="63" fillId="29" borderId="21" xfId="6" applyNumberFormat="1" applyFont="1" applyFill="1" applyBorder="1" applyAlignment="1">
      <alignment horizontal="right"/>
    </xf>
    <xf numFmtId="168" fontId="63" fillId="29" borderId="132" xfId="6" applyNumberFormat="1" applyFont="1" applyFill="1" applyBorder="1" applyAlignment="1">
      <alignment horizontal="right"/>
    </xf>
    <xf numFmtId="0" fontId="59" fillId="24" borderId="61" xfId="6" applyFont="1" applyFill="1" applyBorder="1" applyAlignment="1">
      <alignment horizontal="center"/>
    </xf>
    <xf numFmtId="0" fontId="59" fillId="24" borderId="96" xfId="6" applyFont="1" applyFill="1" applyBorder="1" applyAlignment="1">
      <alignment horizontal="center"/>
    </xf>
    <xf numFmtId="0" fontId="4" fillId="24" borderId="37" xfId="7" applyFont="1" applyFill="1" applyBorder="1" applyAlignment="1"/>
    <xf numFmtId="0" fontId="4" fillId="31" borderId="52" xfId="7" applyFont="1" applyFill="1" applyBorder="1" applyAlignment="1">
      <alignment horizontal="center"/>
    </xf>
    <xf numFmtId="0" fontId="4" fillId="31" borderId="41" xfId="7" applyFont="1" applyFill="1" applyBorder="1" applyAlignment="1">
      <alignment horizontal="center"/>
    </xf>
    <xf numFmtId="0" fontId="4" fillId="31" borderId="37" xfId="7" applyFont="1" applyFill="1" applyBorder="1" applyAlignment="1">
      <alignment horizontal="center"/>
    </xf>
    <xf numFmtId="0" fontId="4" fillId="31" borderId="39" xfId="7" applyFont="1" applyFill="1" applyBorder="1" applyAlignment="1">
      <alignment horizontal="center"/>
    </xf>
    <xf numFmtId="0" fontId="4" fillId="31" borderId="51" xfId="7" applyFont="1" applyFill="1" applyBorder="1" applyAlignment="1">
      <alignment horizontal="center"/>
    </xf>
    <xf numFmtId="0" fontId="4" fillId="31" borderId="43" xfId="7" applyFont="1" applyFill="1" applyBorder="1" applyAlignment="1">
      <alignment horizontal="center"/>
    </xf>
    <xf numFmtId="0" fontId="4" fillId="31" borderId="49" xfId="7" applyFont="1" applyFill="1" applyBorder="1" applyAlignment="1">
      <alignment horizontal="center"/>
    </xf>
    <xf numFmtId="0" fontId="12" fillId="31" borderId="51" xfId="7" applyFont="1" applyFill="1" applyBorder="1" applyAlignment="1">
      <alignment horizontal="center"/>
    </xf>
    <xf numFmtId="0" fontId="12" fillId="31" borderId="49" xfId="7" applyFont="1" applyFill="1" applyBorder="1" applyAlignment="1">
      <alignment horizontal="center"/>
    </xf>
    <xf numFmtId="0" fontId="4" fillId="0" borderId="140" xfId="7" applyFont="1" applyFill="1" applyBorder="1" applyAlignment="1">
      <alignment horizontal="center"/>
    </xf>
    <xf numFmtId="0" fontId="4" fillId="0" borderId="51" xfId="7" applyFont="1" applyFill="1" applyBorder="1" applyAlignment="1">
      <alignment horizontal="center"/>
    </xf>
    <xf numFmtId="0" fontId="4" fillId="29" borderId="51" xfId="7" applyFont="1" applyFill="1" applyBorder="1" applyAlignment="1">
      <alignment horizontal="center"/>
    </xf>
    <xf numFmtId="0" fontId="12" fillId="0" borderId="126" xfId="7" applyFont="1" applyFill="1" applyBorder="1" applyAlignment="1">
      <alignment horizontal="center"/>
    </xf>
    <xf numFmtId="0" fontId="4" fillId="0" borderId="13" xfId="7" applyFont="1" applyFill="1" applyBorder="1" applyAlignment="1">
      <alignment horizontal="center"/>
    </xf>
    <xf numFmtId="0" fontId="63" fillId="29" borderId="119" xfId="8" applyNumberFormat="1" applyFont="1" applyFill="1" applyBorder="1" applyAlignment="1">
      <alignment horizontal="right"/>
    </xf>
    <xf numFmtId="0" fontId="62" fillId="32" borderId="5" xfId="6" quotePrefix="1" applyFont="1" applyFill="1" applyBorder="1" applyAlignment="1">
      <alignment horizontal="right"/>
    </xf>
    <xf numFmtId="0" fontId="5" fillId="0" borderId="86" xfId="6" applyFont="1" applyFill="1" applyBorder="1" applyAlignment="1">
      <alignment horizontal="left" vertical="top" wrapText="1"/>
    </xf>
    <xf numFmtId="0" fontId="5" fillId="0" borderId="81" xfId="6" applyFont="1" applyFill="1" applyBorder="1" applyAlignment="1">
      <alignment horizontal="left" vertical="top" wrapText="1"/>
    </xf>
    <xf numFmtId="171" fontId="4" fillId="24" borderId="32" xfId="6" quotePrefix="1" applyNumberFormat="1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171" fontId="4" fillId="24" borderId="32" xfId="6" applyNumberFormat="1" applyFont="1" applyFill="1" applyBorder="1" applyAlignment="1">
      <alignment horizontal="center"/>
    </xf>
    <xf numFmtId="0" fontId="4" fillId="27" borderId="133" xfId="6" applyFont="1" applyFill="1" applyBorder="1" applyAlignment="1">
      <alignment horizontal="center"/>
    </xf>
    <xf numFmtId="0" fontId="4" fillId="27" borderId="134" xfId="6" applyFont="1" applyFill="1" applyBorder="1" applyAlignment="1">
      <alignment horizontal="center"/>
    </xf>
    <xf numFmtId="49" fontId="14" fillId="24" borderId="123" xfId="6" applyNumberFormat="1" applyFont="1" applyFill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4" fillId="27" borderId="136" xfId="6" applyFont="1" applyFill="1" applyBorder="1" applyAlignment="1">
      <alignment horizontal="center"/>
    </xf>
    <xf numFmtId="0" fontId="15" fillId="27" borderId="16" xfId="6" applyFont="1" applyFill="1" applyBorder="1" applyAlignment="1">
      <alignment horizontal="center" vertical="center"/>
    </xf>
    <xf numFmtId="0" fontId="15" fillId="27" borderId="5" xfId="6" applyFont="1" applyFill="1" applyBorder="1" applyAlignment="1">
      <alignment horizontal="center" vertical="center"/>
    </xf>
    <xf numFmtId="0" fontId="15" fillId="27" borderId="119" xfId="6" applyFont="1" applyFill="1" applyBorder="1" applyAlignment="1">
      <alignment horizontal="center" vertical="center"/>
    </xf>
    <xf numFmtId="0" fontId="15" fillId="27" borderId="25" xfId="6" applyFont="1" applyFill="1" applyBorder="1" applyAlignment="1">
      <alignment horizontal="center" vertical="center"/>
    </xf>
    <xf numFmtId="0" fontId="12" fillId="27" borderId="133" xfId="6" applyFont="1" applyFill="1" applyBorder="1" applyAlignment="1">
      <alignment horizontal="center"/>
    </xf>
    <xf numFmtId="0" fontId="12" fillId="27" borderId="134" xfId="6" applyFont="1" applyFill="1" applyBorder="1" applyAlignment="1">
      <alignment horizontal="center"/>
    </xf>
    <xf numFmtId="49" fontId="5" fillId="24" borderId="123" xfId="6" applyNumberFormat="1" applyFont="1" applyFill="1" applyBorder="1" applyAlignment="1">
      <alignment horizontal="center" wrapText="1"/>
    </xf>
    <xf numFmtId="0" fontId="5" fillId="24" borderId="31" xfId="0" applyFont="1" applyFill="1" applyBorder="1" applyAlignment="1">
      <alignment horizontal="center"/>
    </xf>
    <xf numFmtId="0" fontId="15" fillId="0" borderId="135" xfId="6" applyFont="1" applyFill="1" applyBorder="1" applyAlignment="1">
      <alignment horizontal="center" vertical="center"/>
    </xf>
    <xf numFmtId="0" fontId="15" fillId="0" borderId="110" xfId="6" applyFont="1" applyFill="1" applyBorder="1" applyAlignment="1">
      <alignment horizontal="center" vertical="center"/>
    </xf>
    <xf numFmtId="49" fontId="62" fillId="24" borderId="123" xfId="6" applyNumberFormat="1" applyFont="1" applyFill="1" applyBorder="1" applyAlignment="1">
      <alignment horizontal="center"/>
    </xf>
    <xf numFmtId="0" fontId="62" fillId="24" borderId="31" xfId="0" applyFont="1" applyFill="1" applyBorder="1" applyAlignment="1">
      <alignment horizontal="center"/>
    </xf>
    <xf numFmtId="171" fontId="4" fillId="24" borderId="16" xfId="6" applyNumberFormat="1" applyFont="1" applyFill="1" applyBorder="1" applyAlignment="1">
      <alignment horizontal="center"/>
    </xf>
    <xf numFmtId="171" fontId="4" fillId="24" borderId="31" xfId="6" applyNumberFormat="1" applyFont="1" applyFill="1" applyBorder="1" applyAlignment="1">
      <alignment horizontal="center"/>
    </xf>
    <xf numFmtId="0" fontId="63" fillId="24" borderId="16" xfId="6" applyFont="1" applyFill="1" applyBorder="1" applyAlignment="1">
      <alignment horizontal="center"/>
    </xf>
    <xf numFmtId="0" fontId="63" fillId="24" borderId="5" xfId="6" applyFont="1" applyFill="1" applyBorder="1" applyAlignment="1">
      <alignment horizontal="center"/>
    </xf>
    <xf numFmtId="0" fontId="61" fillId="24" borderId="110" xfId="6" applyFont="1" applyFill="1" applyBorder="1" applyAlignment="1">
      <alignment vertical="center"/>
    </xf>
    <xf numFmtId="49" fontId="62" fillId="24" borderId="114" xfId="6" applyNumberFormat="1" applyFont="1" applyFill="1" applyBorder="1" applyAlignment="1">
      <alignment horizontal="center" wrapText="1"/>
    </xf>
    <xf numFmtId="0" fontId="62" fillId="24" borderId="30" xfId="0" applyFont="1" applyFill="1" applyBorder="1" applyAlignment="1">
      <alignment horizontal="center"/>
    </xf>
    <xf numFmtId="0" fontId="62" fillId="24" borderId="32" xfId="6" applyFont="1" applyFill="1" applyBorder="1" applyAlignment="1">
      <alignment horizontal="center"/>
    </xf>
    <xf numFmtId="0" fontId="62" fillId="24" borderId="31" xfId="6" applyFont="1" applyFill="1" applyBorder="1" applyAlignment="1">
      <alignment horizontal="center"/>
    </xf>
    <xf numFmtId="49" fontId="5" fillId="24" borderId="114" xfId="6" applyNumberFormat="1" applyFont="1" applyFill="1" applyBorder="1" applyAlignment="1">
      <alignment horizontal="center"/>
    </xf>
    <xf numFmtId="0" fontId="5" fillId="24" borderId="30" xfId="0" applyFont="1" applyFill="1" applyBorder="1" applyAlignment="1">
      <alignment horizontal="center"/>
    </xf>
    <xf numFmtId="3" fontId="63" fillId="24" borderId="22" xfId="6" quotePrefix="1" applyNumberFormat="1" applyFont="1" applyFill="1" applyBorder="1" applyAlignment="1">
      <alignment horizontal="center"/>
    </xf>
    <xf numFmtId="3" fontId="63" fillId="24" borderId="12" xfId="6" quotePrefix="1" applyNumberFormat="1" applyFont="1" applyFill="1" applyBorder="1" applyAlignment="1">
      <alignment horizontal="center"/>
    </xf>
    <xf numFmtId="0" fontId="5" fillId="0" borderId="5" xfId="6" applyFont="1" applyFill="1" applyBorder="1" applyAlignment="1">
      <alignment horizontal="right"/>
    </xf>
    <xf numFmtId="0" fontId="5" fillId="0" borderId="56" xfId="6" applyFont="1" applyFill="1" applyBorder="1" applyAlignment="1">
      <alignment horizontal="right"/>
    </xf>
    <xf numFmtId="0" fontId="4" fillId="31" borderId="37" xfId="7" applyFont="1" applyFill="1" applyBorder="1" applyAlignment="1">
      <alignment horizontal="center"/>
    </xf>
    <xf numFmtId="0" fontId="5" fillId="0" borderId="32" xfId="6" applyFont="1" applyFill="1" applyBorder="1" applyAlignment="1">
      <alignment horizontal="left" wrapText="1"/>
    </xf>
    <xf numFmtId="0" fontId="5" fillId="0" borderId="5" xfId="6" applyFont="1" applyFill="1" applyBorder="1" applyAlignment="1">
      <alignment horizontal="left" wrapText="1"/>
    </xf>
    <xf numFmtId="0" fontId="5" fillId="0" borderId="25" xfId="6" applyFont="1" applyFill="1" applyBorder="1" applyAlignment="1">
      <alignment horizontal="left" wrapText="1"/>
    </xf>
    <xf numFmtId="0" fontId="63" fillId="24" borderId="37" xfId="7" applyFont="1" applyFill="1" applyBorder="1" applyAlignment="1">
      <alignment horizontal="center"/>
    </xf>
  </cellXfs>
  <cellStyles count="112">
    <cellStyle name="??" xfId="1"/>
    <cellStyle name="?? [0.00]_laroux" xfId="2"/>
    <cellStyle name="???? [0.00]_laroux" xfId="3"/>
    <cellStyle name="????_laroux" xfId="4"/>
    <cellStyle name="??_E900+" xfId="5"/>
    <cellStyle name="?W__A900_SPEC" xfId="6"/>
    <cellStyle name="?W準_A900_SPEC" xfId="7"/>
    <cellStyle name="___SpecLCD w D" xfId="8"/>
    <cellStyle name="20% - Accent1" xfId="15" builtinId="30" customBuiltin="1"/>
    <cellStyle name="20% - Accent2" xfId="16" builtinId="34" customBuiltin="1"/>
    <cellStyle name="20% - Accent3" xfId="17" builtinId="38" customBuiltin="1"/>
    <cellStyle name="20% - Accent4" xfId="18" builtinId="42" customBuiltin="1"/>
    <cellStyle name="20% - Accent5" xfId="19" builtinId="46" customBuiltin="1"/>
    <cellStyle name="20% - Accent6" xfId="20" builtinId="50" customBuiltin="1"/>
    <cellStyle name="20% - Akzent1" xfId="9"/>
    <cellStyle name="20% - Akzent2" xfId="10"/>
    <cellStyle name="20% - Akzent3" xfId="11"/>
    <cellStyle name="20% - Akzent4" xfId="12"/>
    <cellStyle name="20% - Akzent5" xfId="13"/>
    <cellStyle name="20% - Akzent6" xfId="14"/>
    <cellStyle name="40% - Accent1" xfId="27" builtinId="31" customBuiltin="1"/>
    <cellStyle name="40% - Accent2" xfId="28" builtinId="35" customBuiltin="1"/>
    <cellStyle name="40% - Accent3" xfId="29" builtinId="39" customBuiltin="1"/>
    <cellStyle name="40% - Accent4" xfId="30" builtinId="43" customBuiltin="1"/>
    <cellStyle name="40% - Accent5" xfId="31" builtinId="47" customBuiltin="1"/>
    <cellStyle name="40% - Accent6" xfId="32" builtinId="51" customBuiltin="1"/>
    <cellStyle name="40% - Akzent1" xfId="21"/>
    <cellStyle name="40% - Akzent2" xfId="22"/>
    <cellStyle name="40% - Akzent3" xfId="23"/>
    <cellStyle name="40% - Akzent4" xfId="24"/>
    <cellStyle name="40% - Akzent5" xfId="25"/>
    <cellStyle name="40% - Akzent6" xfId="26"/>
    <cellStyle name="60% - Accent1" xfId="39" builtinId="32" customBuiltin="1"/>
    <cellStyle name="60% - Accent2" xfId="40" builtinId="36" customBuiltin="1"/>
    <cellStyle name="60% - Accent3" xfId="41" builtinId="40" customBuiltin="1"/>
    <cellStyle name="60% - Accent4" xfId="42" builtinId="44" customBuiltin="1"/>
    <cellStyle name="60% - Accent5" xfId="43" builtinId="48" customBuiltin="1"/>
    <cellStyle name="60% - Accent6" xfId="44" builtinId="52" customBuiltin="1"/>
    <cellStyle name="60% - Akzent1" xfId="33"/>
    <cellStyle name="60% - Akzent2" xfId="34"/>
    <cellStyle name="60% - Akzent3" xfId="35"/>
    <cellStyle name="60% - Akzent4" xfId="36"/>
    <cellStyle name="60% - Akzent5" xfId="37"/>
    <cellStyle name="60% - Akzent6" xfId="38"/>
    <cellStyle name="Accent1" xfId="85" builtinId="29" customBuiltin="1"/>
    <cellStyle name="Accent2" xfId="86" builtinId="33" customBuiltin="1"/>
    <cellStyle name="Accent3" xfId="87" builtinId="37" customBuiltin="1"/>
    <cellStyle name="Accent4" xfId="88" builtinId="41" customBuiltin="1"/>
    <cellStyle name="Accent5" xfId="89" builtinId="45" customBuiltin="1"/>
    <cellStyle name="Accent6" xfId="90" builtinId="49" customBuiltin="1"/>
    <cellStyle name="Akzent1" xfId="45"/>
    <cellStyle name="Akzent2" xfId="46"/>
    <cellStyle name="Akzent3" xfId="47"/>
    <cellStyle name="Akzent4" xfId="48"/>
    <cellStyle name="Akzent5" xfId="49"/>
    <cellStyle name="Akzent6" xfId="50"/>
    <cellStyle name="Ausgabe" xfId="51"/>
    <cellStyle name="Bad" xfId="97" builtinId="27" customBuiltin="1"/>
    <cellStyle name="Berechnung" xfId="52"/>
    <cellStyle name="Calc Currency (0)" xfId="53"/>
    <cellStyle name="Calculation" xfId="98" builtinId="22" customBuiltin="1"/>
    <cellStyle name="Check Cell" xfId="93" builtinId="23" customBuiltin="1"/>
    <cellStyle name="Comma [0]" xfId="100" builtinId="6"/>
    <cellStyle name="comma zerodec" xfId="54"/>
    <cellStyle name="Currency1" xfId="55"/>
    <cellStyle name="Dezimal [0]_laroux" xfId="56"/>
    <cellStyle name="Dezimal_laroux" xfId="57"/>
    <cellStyle name="Dollar (zero dec)" xfId="58"/>
    <cellStyle name="Eingabe" xfId="59"/>
    <cellStyle name="Ergebnis" xfId="60"/>
    <cellStyle name="Erklärender Text" xfId="61"/>
    <cellStyle name="Explanatory Text" xfId="107" builtinId="53" customBuiltin="1"/>
    <cellStyle name="Good" xfId="110" builtinId="26" customBuiltin="1"/>
    <cellStyle name="Gut" xfId="62"/>
    <cellStyle name="Header1" xfId="63"/>
    <cellStyle name="Header2" xfId="64"/>
    <cellStyle name="Heading 1" xfId="101" builtinId="16" customBuiltin="1"/>
    <cellStyle name="Heading 2" xfId="102" builtinId="17" customBuiltin="1"/>
    <cellStyle name="Heading 3" xfId="103" builtinId="18" customBuiltin="1"/>
    <cellStyle name="Heading 4" xfId="104" builtinId="19" customBuiltin="1"/>
    <cellStyle name="Hyperlink_Specification Matrix" xfId="65"/>
    <cellStyle name="Input" xfId="108" builtinId="20" customBuiltin="1"/>
    <cellStyle name="Linked Cell" xfId="96" builtinId="24" customBuiltin="1"/>
    <cellStyle name="Moeda [0]_laroux" xfId="66"/>
    <cellStyle name="Moeda_laroux" xfId="67"/>
    <cellStyle name="Neutral" xfId="94"/>
    <cellStyle name="Normal" xfId="0" builtinId="0"/>
    <cellStyle name="Normal - Style1" xfId="68"/>
    <cellStyle name="Note" xfId="95" builtinId="10" customBuiltin="1"/>
    <cellStyle name="Notiz" xfId="69"/>
    <cellStyle name="Output" xfId="106" builtinId="21" customBuiltin="1"/>
    <cellStyle name="Schlecht" xfId="70"/>
    <cellStyle name="Separador de milhares [0]_laroux" xfId="71"/>
    <cellStyle name="Separador de milhares_laroux" xfId="72"/>
    <cellStyle name="Title" xfId="92" builtinId="15" customBuiltin="1"/>
    <cellStyle name="Total" xfId="105" builtinId="25" customBuiltin="1"/>
    <cellStyle name="Überschrift" xfId="73"/>
    <cellStyle name="Überschrift 1" xfId="74"/>
    <cellStyle name="Überschrift 2" xfId="75"/>
    <cellStyle name="Überschrift 3" xfId="76"/>
    <cellStyle name="Überschrift 4" xfId="77"/>
    <cellStyle name="Verknüpfte Zelle" xfId="78"/>
    <cellStyle name="W?rung [0]_laroux" xfId="79"/>
    <cellStyle name="W?rung_laroux" xfId="80"/>
    <cellStyle name="Warnender Text" xfId="81"/>
    <cellStyle name="Warning Text" xfId="99" builtinId="11" customBuiltin="1"/>
    <cellStyle name="W臧rung [0]_laroux" xfId="82"/>
    <cellStyle name="W臧rung_laroux" xfId="83"/>
    <cellStyle name="Zelle überprüfen" xfId="84"/>
    <cellStyle name="スタイル 1" xfId="91"/>
    <cellStyle name="千分位[0] 2" xfId="111"/>
    <cellStyle name="標準_SpecLCD w D" xfId="109"/>
  </cellStyles>
  <dxfs count="0"/>
  <tableStyles count="0" defaultTableStyle="TableStyleMedium2" defaultPivotStyle="PivotStyleLight16"/>
  <colors>
    <mruColors>
      <color rgb="FF0000FF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674077</xdr:colOff>
      <xdr:row>14</xdr:row>
      <xdr:rowOff>14654</xdr:rowOff>
    </xdr:from>
    <xdr:to>
      <xdr:col>12</xdr:col>
      <xdr:colOff>718038</xdr:colOff>
      <xdr:row>17</xdr:row>
      <xdr:rowOff>43962</xdr:rowOff>
    </xdr:to>
    <xdr:sp macro="" textlink="">
      <xdr:nvSpPr>
        <xdr:cNvPr id="2" name="円/楕円 1"/>
        <xdr:cNvSpPr/>
      </xdr:nvSpPr>
      <xdr:spPr bwMode="auto">
        <a:xfrm>
          <a:off x="14873654" y="4322885"/>
          <a:ext cx="2535115" cy="732692"/>
        </a:xfrm>
        <a:prstGeom prst="ellipse">
          <a:avLst/>
        </a:prstGeom>
        <a:noFill/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258"/>
  <sheetViews>
    <sheetView tabSelected="1" zoomScale="65" zoomScaleNormal="65" zoomScaleSheetLayoutView="75" workbookViewId="0"/>
  </sheetViews>
  <sheetFormatPr defaultColWidth="10.125" defaultRowHeight="14.25" outlineLevelRow="1"/>
  <cols>
    <col min="1" max="1" width="6" style="82" customWidth="1"/>
    <col min="2" max="2" width="28.125" style="89" customWidth="1"/>
    <col min="3" max="3" width="37.375" style="162" customWidth="1"/>
    <col min="4" max="4" width="16.25" style="162" customWidth="1"/>
    <col min="5" max="5" width="17" style="163" customWidth="1"/>
    <col min="6" max="6" width="16.25" style="162" customWidth="1"/>
    <col min="7" max="7" width="16.25" style="163" customWidth="1"/>
    <col min="8" max="8" width="16.25" style="162" customWidth="1"/>
    <col min="9" max="9" width="16.25" style="163" customWidth="1"/>
    <col min="10" max="11" width="16.25" style="162" customWidth="1"/>
    <col min="12" max="12" width="16.25" style="163" customWidth="1"/>
    <col min="13" max="13" width="16.25" style="162" customWidth="1"/>
    <col min="14" max="14" width="16.25" style="163" customWidth="1"/>
    <col min="15" max="15" width="16.25" style="162" customWidth="1"/>
    <col min="16" max="16" width="19.25" style="163" customWidth="1"/>
    <col min="17" max="17" width="16.25" style="162" customWidth="1"/>
    <col min="18" max="19" width="16.25" style="163" customWidth="1"/>
    <col min="20" max="20" width="43.375" style="162" customWidth="1"/>
    <col min="21" max="21" width="30.625" style="1" customWidth="1"/>
    <col min="22" max="16384" width="10.125" style="1"/>
  </cols>
  <sheetData>
    <row r="1" spans="1:23" ht="26.1" customHeight="1" thickBot="1">
      <c r="A1" s="269" t="s">
        <v>332</v>
      </c>
      <c r="B1" s="677" t="s">
        <v>0</v>
      </c>
      <c r="C1" s="678"/>
      <c r="D1" s="685" t="s">
        <v>453</v>
      </c>
      <c r="E1" s="685"/>
      <c r="F1" s="685"/>
      <c r="G1" s="685"/>
      <c r="H1" s="685"/>
      <c r="I1" s="685"/>
      <c r="J1" s="685"/>
      <c r="K1" s="685"/>
      <c r="L1" s="270"/>
      <c r="M1" s="271"/>
      <c r="N1" s="272"/>
      <c r="O1" s="272"/>
      <c r="P1" s="273" t="s">
        <v>333</v>
      </c>
      <c r="Q1" s="272"/>
      <c r="R1" s="274"/>
      <c r="S1" s="267">
        <v>41697</v>
      </c>
      <c r="T1" s="275"/>
    </row>
    <row r="2" spans="1:23" ht="18" customHeight="1" thickTop="1">
      <c r="A2" s="276"/>
      <c r="B2" s="277" t="s">
        <v>145</v>
      </c>
      <c r="C2" s="278"/>
      <c r="D2" s="65" t="s">
        <v>146</v>
      </c>
      <c r="E2" s="62" t="s">
        <v>147</v>
      </c>
      <c r="F2" s="673" t="s">
        <v>335</v>
      </c>
      <c r="G2" s="674"/>
      <c r="H2" s="673" t="s">
        <v>720</v>
      </c>
      <c r="I2" s="674"/>
      <c r="J2" s="664"/>
      <c r="K2" s="665"/>
      <c r="L2" s="664" t="s">
        <v>148</v>
      </c>
      <c r="M2" s="665"/>
      <c r="N2" s="673"/>
      <c r="O2" s="674"/>
      <c r="P2" s="664"/>
      <c r="Q2" s="665"/>
      <c r="R2" s="664"/>
      <c r="S2" s="668"/>
      <c r="T2" s="279" t="s">
        <v>149</v>
      </c>
    </row>
    <row r="3" spans="1:23" ht="18" customHeight="1">
      <c r="A3" s="276"/>
      <c r="B3" s="280" t="s">
        <v>150</v>
      </c>
      <c r="C3" s="63" t="s">
        <v>151</v>
      </c>
      <c r="D3" s="453" t="s">
        <v>456</v>
      </c>
      <c r="E3" s="454" t="s">
        <v>715</v>
      </c>
      <c r="F3" s="455" t="s">
        <v>336</v>
      </c>
      <c r="G3" s="456"/>
      <c r="H3" s="688" t="s">
        <v>457</v>
      </c>
      <c r="I3" s="689"/>
      <c r="J3" s="38" t="s">
        <v>337</v>
      </c>
      <c r="K3" s="39"/>
      <c r="L3" s="38" t="s">
        <v>149</v>
      </c>
      <c r="M3" s="39"/>
      <c r="N3" s="38" t="s">
        <v>149</v>
      </c>
      <c r="O3" s="39"/>
      <c r="P3" s="38" t="s">
        <v>149</v>
      </c>
      <c r="Q3" s="39"/>
      <c r="R3" s="38" t="s">
        <v>149</v>
      </c>
      <c r="S3" s="68"/>
      <c r="T3" s="281" t="s">
        <v>149</v>
      </c>
    </row>
    <row r="4" spans="1:23" ht="18" customHeight="1">
      <c r="A4" s="276"/>
      <c r="B4" s="280" t="s">
        <v>152</v>
      </c>
      <c r="C4" s="63" t="s">
        <v>151</v>
      </c>
      <c r="D4" s="453" t="s">
        <v>456</v>
      </c>
      <c r="E4" s="454" t="s">
        <v>716</v>
      </c>
      <c r="F4" s="688" t="s">
        <v>459</v>
      </c>
      <c r="G4" s="689"/>
      <c r="H4" s="688" t="s">
        <v>458</v>
      </c>
      <c r="I4" s="689"/>
      <c r="J4" s="348" t="s">
        <v>337</v>
      </c>
      <c r="K4" s="40"/>
      <c r="L4" s="41" t="s">
        <v>149</v>
      </c>
      <c r="M4" s="39"/>
      <c r="N4" s="38" t="s">
        <v>149</v>
      </c>
      <c r="O4" s="40"/>
      <c r="P4" s="41" t="s">
        <v>149</v>
      </c>
      <c r="Q4" s="40"/>
      <c r="R4" s="41" t="s">
        <v>149</v>
      </c>
      <c r="S4" s="69"/>
      <c r="T4" s="281" t="s">
        <v>149</v>
      </c>
    </row>
    <row r="5" spans="1:23" ht="18" customHeight="1">
      <c r="A5" s="276"/>
      <c r="B5" s="280" t="s">
        <v>153</v>
      </c>
      <c r="C5" s="63" t="s">
        <v>151</v>
      </c>
      <c r="D5" s="128" t="s">
        <v>336</v>
      </c>
      <c r="E5" s="349" t="s">
        <v>336</v>
      </c>
      <c r="F5" s="38" t="s">
        <v>336</v>
      </c>
      <c r="G5" s="39"/>
      <c r="H5" s="351" t="s">
        <v>336</v>
      </c>
      <c r="I5" s="350"/>
      <c r="J5" s="38" t="s">
        <v>149</v>
      </c>
      <c r="K5" s="39"/>
      <c r="L5" s="38" t="s">
        <v>149</v>
      </c>
      <c r="M5" s="39"/>
      <c r="N5" s="38" t="s">
        <v>149</v>
      </c>
      <c r="O5" s="39"/>
      <c r="P5" s="38" t="s">
        <v>149</v>
      </c>
      <c r="Q5" s="39"/>
      <c r="R5" s="38" t="s">
        <v>149</v>
      </c>
      <c r="S5" s="68"/>
      <c r="T5" s="281" t="s">
        <v>149</v>
      </c>
    </row>
    <row r="6" spans="1:23" ht="18" customHeight="1">
      <c r="A6" s="276"/>
      <c r="B6" s="280" t="s">
        <v>154</v>
      </c>
      <c r="C6" s="63" t="s">
        <v>151</v>
      </c>
      <c r="D6" s="128" t="s">
        <v>336</v>
      </c>
      <c r="E6" s="349" t="s">
        <v>336</v>
      </c>
      <c r="F6" s="38" t="s">
        <v>336</v>
      </c>
      <c r="G6" s="39"/>
      <c r="H6" s="351" t="s">
        <v>336</v>
      </c>
      <c r="I6" s="350"/>
      <c r="J6" s="38" t="s">
        <v>149</v>
      </c>
      <c r="K6" s="39"/>
      <c r="L6" s="38" t="s">
        <v>149</v>
      </c>
      <c r="M6" s="39"/>
      <c r="N6" s="38" t="s">
        <v>149</v>
      </c>
      <c r="O6" s="39"/>
      <c r="P6" s="38" t="s">
        <v>149</v>
      </c>
      <c r="Q6" s="39"/>
      <c r="R6" s="38" t="s">
        <v>149</v>
      </c>
      <c r="S6" s="68"/>
      <c r="T6" s="281" t="s">
        <v>149</v>
      </c>
    </row>
    <row r="7" spans="1:23" ht="18" customHeight="1" thickBot="1">
      <c r="A7" s="276"/>
      <c r="B7" s="282" t="s">
        <v>155</v>
      </c>
      <c r="C7" s="64" t="s">
        <v>151</v>
      </c>
      <c r="D7" s="450" t="s">
        <v>336</v>
      </c>
      <c r="E7" s="451" t="s">
        <v>336</v>
      </c>
      <c r="F7" s="42" t="s">
        <v>336</v>
      </c>
      <c r="G7" s="43"/>
      <c r="H7" s="42" t="s">
        <v>336</v>
      </c>
      <c r="I7" s="43"/>
      <c r="J7" s="42" t="s">
        <v>149</v>
      </c>
      <c r="K7" s="43"/>
      <c r="L7" s="42" t="s">
        <v>149</v>
      </c>
      <c r="M7" s="43"/>
      <c r="N7" s="42" t="s">
        <v>149</v>
      </c>
      <c r="O7" s="43"/>
      <c r="P7" s="42" t="s">
        <v>149</v>
      </c>
      <c r="Q7" s="43"/>
      <c r="R7" s="42" t="s">
        <v>149</v>
      </c>
      <c r="S7" s="70"/>
      <c r="T7" s="452" t="s">
        <v>149</v>
      </c>
    </row>
    <row r="8" spans="1:23" ht="18" customHeight="1">
      <c r="A8" s="276"/>
      <c r="B8" s="283" t="s">
        <v>156</v>
      </c>
      <c r="C8" s="284" t="s">
        <v>133</v>
      </c>
      <c r="D8" s="448" t="s">
        <v>157</v>
      </c>
      <c r="E8" s="449"/>
      <c r="F8" s="690" t="s">
        <v>336</v>
      </c>
      <c r="G8" s="691"/>
      <c r="H8" s="686" t="s">
        <v>723</v>
      </c>
      <c r="I8" s="687"/>
      <c r="J8" s="38"/>
      <c r="K8" s="39"/>
      <c r="L8" s="38"/>
      <c r="M8" s="39"/>
      <c r="N8" s="38"/>
      <c r="O8" s="39"/>
      <c r="P8" s="38"/>
      <c r="Q8" s="39"/>
      <c r="R8" s="38"/>
      <c r="S8" s="68"/>
      <c r="T8" s="281"/>
    </row>
    <row r="9" spans="1:23" ht="18" customHeight="1">
      <c r="A9" s="276"/>
      <c r="B9" s="280"/>
      <c r="C9" s="284" t="s">
        <v>158</v>
      </c>
      <c r="D9" s="425" t="s">
        <v>157</v>
      </c>
      <c r="E9" s="66"/>
      <c r="F9" s="679" t="s">
        <v>721</v>
      </c>
      <c r="G9" s="680"/>
      <c r="H9" s="679" t="s">
        <v>722</v>
      </c>
      <c r="I9" s="680"/>
      <c r="J9" s="355"/>
      <c r="K9" s="39"/>
      <c r="L9" s="38" t="s">
        <v>337</v>
      </c>
      <c r="M9" s="39"/>
      <c r="N9" s="666"/>
      <c r="O9" s="667"/>
      <c r="P9" s="38"/>
      <c r="Q9" s="39"/>
      <c r="R9" s="38"/>
      <c r="S9" s="68"/>
      <c r="T9" s="281"/>
    </row>
    <row r="10" spans="1:23" ht="18" customHeight="1" thickBot="1">
      <c r="A10" s="276"/>
      <c r="B10" s="280"/>
      <c r="C10" s="284" t="s">
        <v>134</v>
      </c>
      <c r="D10" s="425" t="s">
        <v>157</v>
      </c>
      <c r="E10" s="66"/>
      <c r="F10" s="675" t="s">
        <v>336</v>
      </c>
      <c r="G10" s="676"/>
      <c r="H10" s="675" t="s">
        <v>336</v>
      </c>
      <c r="I10" s="676"/>
      <c r="J10" s="38" t="s">
        <v>149</v>
      </c>
      <c r="K10" s="39"/>
      <c r="L10" s="38" t="s">
        <v>149</v>
      </c>
      <c r="M10" s="39"/>
      <c r="N10" s="38" t="s">
        <v>149</v>
      </c>
      <c r="O10" s="39"/>
      <c r="P10" s="38" t="s">
        <v>149</v>
      </c>
      <c r="Q10" s="39"/>
      <c r="R10" s="38" t="s">
        <v>149</v>
      </c>
      <c r="S10" s="68"/>
      <c r="T10" s="281" t="s">
        <v>149</v>
      </c>
    </row>
    <row r="11" spans="1:23" ht="18" customHeight="1">
      <c r="A11" s="276"/>
      <c r="B11" s="4" t="s">
        <v>3</v>
      </c>
      <c r="C11" s="5" t="s">
        <v>4</v>
      </c>
      <c r="D11" s="459" t="s">
        <v>460</v>
      </c>
      <c r="E11" s="291"/>
      <c r="F11" s="84" t="s">
        <v>159</v>
      </c>
      <c r="G11" s="85"/>
      <c r="H11" s="86"/>
      <c r="I11" s="86" t="s">
        <v>5</v>
      </c>
      <c r="J11" s="458" t="s">
        <v>434</v>
      </c>
      <c r="K11" s="87"/>
      <c r="L11" s="87"/>
      <c r="M11" s="18"/>
      <c r="N11" s="88"/>
      <c r="O11" s="89"/>
      <c r="P11" s="2"/>
      <c r="Q11" s="285"/>
      <c r="R11" s="292"/>
      <c r="S11" s="289"/>
      <c r="T11" s="290"/>
      <c r="U11" s="6"/>
      <c r="V11" s="6"/>
      <c r="W11" s="6"/>
    </row>
    <row r="12" spans="1:23" ht="18" customHeight="1">
      <c r="A12" s="276"/>
      <c r="B12" s="283"/>
      <c r="C12" s="3" t="s">
        <v>339</v>
      </c>
      <c r="D12" s="91" t="s">
        <v>340</v>
      </c>
      <c r="E12" s="460">
        <f>SQRT(J12^2+O12^2)</f>
        <v>75.622792754565737</v>
      </c>
      <c r="F12" s="92" t="s">
        <v>6</v>
      </c>
      <c r="G12" s="500">
        <f>E12/2.54</f>
        <v>29.772753052978636</v>
      </c>
      <c r="H12" s="15" t="s">
        <v>472</v>
      </c>
      <c r="I12" s="35" t="s">
        <v>8</v>
      </c>
      <c r="J12" s="461">
        <v>64.128</v>
      </c>
      <c r="K12" s="92" t="s">
        <v>6</v>
      </c>
      <c r="L12" s="93">
        <f>J12/2.54</f>
        <v>25.247244094488188</v>
      </c>
      <c r="M12" s="15" t="s">
        <v>7</v>
      </c>
      <c r="N12" s="35" t="s">
        <v>9</v>
      </c>
      <c r="O12" s="460">
        <v>40.08</v>
      </c>
      <c r="P12" s="293" t="s">
        <v>6</v>
      </c>
      <c r="Q12" s="294">
        <f>O12/2.54</f>
        <v>15.779527559055117</v>
      </c>
      <c r="R12" s="10" t="s">
        <v>7</v>
      </c>
      <c r="S12" s="295"/>
      <c r="T12" s="290"/>
      <c r="U12" s="6"/>
      <c r="V12" s="6"/>
      <c r="W12" s="6"/>
    </row>
    <row r="13" spans="1:23" ht="18" customHeight="1">
      <c r="A13" s="276"/>
      <c r="B13" s="283"/>
      <c r="C13" s="3"/>
      <c r="D13" s="492"/>
      <c r="E13" s="496"/>
      <c r="F13" s="493"/>
      <c r="G13" s="501">
        <v>30</v>
      </c>
      <c r="H13" s="15" t="s">
        <v>473</v>
      </c>
      <c r="I13" s="98"/>
      <c r="J13" s="497"/>
      <c r="K13" s="493"/>
      <c r="L13" s="498"/>
      <c r="M13" s="12"/>
      <c r="N13" s="98"/>
      <c r="O13" s="496"/>
      <c r="P13" s="494"/>
      <c r="Q13" s="499"/>
      <c r="R13" s="299"/>
      <c r="S13" s="495"/>
      <c r="T13" s="290"/>
      <c r="U13" s="6"/>
      <c r="V13" s="6"/>
      <c r="W13" s="6"/>
    </row>
    <row r="14" spans="1:23" ht="18" customHeight="1">
      <c r="A14" s="276"/>
      <c r="B14" s="280"/>
      <c r="C14" s="3" t="s">
        <v>10</v>
      </c>
      <c r="D14" s="462">
        <v>0.2505</v>
      </c>
      <c r="E14" s="12" t="s">
        <v>11</v>
      </c>
      <c r="F14" s="18" t="s">
        <v>12</v>
      </c>
      <c r="G14" s="25"/>
      <c r="H14" s="18"/>
      <c r="I14" s="25"/>
      <c r="J14" s="18"/>
      <c r="K14" s="18"/>
      <c r="L14" s="25"/>
      <c r="M14" s="94"/>
      <c r="N14" s="12"/>
      <c r="O14" s="18"/>
      <c r="P14" s="296"/>
      <c r="Q14" s="297"/>
      <c r="R14" s="296"/>
      <c r="S14" s="298"/>
      <c r="T14" s="290"/>
    </row>
    <row r="15" spans="1:23" ht="18" customHeight="1">
      <c r="A15" s="276"/>
      <c r="B15" s="280"/>
      <c r="C15" s="3" t="s">
        <v>13</v>
      </c>
      <c r="D15" s="463">
        <v>350</v>
      </c>
      <c r="E15" s="12" t="s">
        <v>14</v>
      </c>
      <c r="F15" s="25"/>
      <c r="G15" s="25"/>
      <c r="H15" s="465" t="s">
        <v>338</v>
      </c>
      <c r="I15" s="12" t="s">
        <v>15</v>
      </c>
      <c r="J15" s="18"/>
      <c r="K15" s="18"/>
      <c r="L15" s="464">
        <v>280</v>
      </c>
      <c r="M15" s="12" t="s">
        <v>161</v>
      </c>
      <c r="N15" s="12"/>
      <c r="O15" s="18"/>
      <c r="P15" s="296"/>
      <c r="Q15" s="297"/>
      <c r="R15" s="287"/>
      <c r="S15" s="289"/>
      <c r="T15" s="290"/>
    </row>
    <row r="16" spans="1:23" ht="18" customHeight="1">
      <c r="A16" s="276"/>
      <c r="B16" s="280"/>
      <c r="C16" s="3" t="s">
        <v>16</v>
      </c>
      <c r="D16" s="463">
        <v>1000</v>
      </c>
      <c r="E16" s="12" t="s">
        <v>17</v>
      </c>
      <c r="F16" s="34"/>
      <c r="G16" s="13"/>
      <c r="H16" s="465" t="s">
        <v>338</v>
      </c>
      <c r="I16" s="12" t="s">
        <v>18</v>
      </c>
      <c r="J16" s="18"/>
      <c r="K16" s="18"/>
      <c r="L16" s="658" t="s">
        <v>310</v>
      </c>
      <c r="M16" s="12" t="s">
        <v>162</v>
      </c>
      <c r="N16" s="12"/>
      <c r="O16" s="18"/>
      <c r="P16" s="296"/>
      <c r="Q16" s="297"/>
      <c r="R16" s="287"/>
      <c r="S16" s="289"/>
      <c r="T16" s="290"/>
      <c r="U16" s="6"/>
      <c r="V16" s="6"/>
      <c r="W16" s="6"/>
    </row>
    <row r="17" spans="1:23" ht="18" customHeight="1">
      <c r="A17" s="276"/>
      <c r="B17" s="280"/>
      <c r="C17" s="3" t="s">
        <v>341</v>
      </c>
      <c r="D17" s="463">
        <v>25000</v>
      </c>
      <c r="E17" s="12" t="s">
        <v>17</v>
      </c>
      <c r="F17" s="34"/>
      <c r="G17" s="13"/>
      <c r="H17" s="465" t="s">
        <v>338</v>
      </c>
      <c r="I17" s="12" t="s">
        <v>18</v>
      </c>
      <c r="J17" s="18"/>
      <c r="K17" s="18"/>
      <c r="L17" s="465" t="s">
        <v>338</v>
      </c>
      <c r="M17" s="12" t="s">
        <v>162</v>
      </c>
      <c r="N17" s="12"/>
      <c r="O17" s="18"/>
      <c r="P17" s="25"/>
      <c r="Q17" s="18"/>
      <c r="R17" s="17"/>
      <c r="S17" s="28"/>
      <c r="T17" s="290"/>
      <c r="U17" s="6"/>
      <c r="V17" s="6"/>
      <c r="W17" s="6"/>
    </row>
    <row r="18" spans="1:23" ht="18" customHeight="1">
      <c r="A18" s="276"/>
      <c r="B18" s="280"/>
      <c r="C18" s="3" t="s">
        <v>19</v>
      </c>
      <c r="D18" s="468" t="s">
        <v>20</v>
      </c>
      <c r="E18" s="466">
        <v>89</v>
      </c>
      <c r="F18" s="13" t="s">
        <v>21</v>
      </c>
      <c r="G18" s="466">
        <v>89</v>
      </c>
      <c r="H18" s="13" t="s">
        <v>22</v>
      </c>
      <c r="I18" s="466">
        <v>89</v>
      </c>
      <c r="J18" s="13" t="s">
        <v>23</v>
      </c>
      <c r="K18" s="466">
        <v>89</v>
      </c>
      <c r="L18" s="96" t="s">
        <v>24</v>
      </c>
      <c r="M18" s="97" t="s">
        <v>25</v>
      </c>
      <c r="N18" s="15" t="s">
        <v>26</v>
      </c>
      <c r="O18" s="16"/>
      <c r="P18" s="17"/>
      <c r="Q18" s="16"/>
      <c r="R18" s="17"/>
      <c r="S18" s="28"/>
      <c r="T18" s="290"/>
      <c r="U18" s="6"/>
      <c r="V18" s="6"/>
      <c r="W18" s="6"/>
    </row>
    <row r="19" spans="1:23" ht="18" customHeight="1">
      <c r="A19" s="276"/>
      <c r="B19" s="280"/>
      <c r="C19" s="3"/>
      <c r="D19" s="468" t="s">
        <v>20</v>
      </c>
      <c r="E19" s="467" t="s">
        <v>310</v>
      </c>
      <c r="F19" s="13" t="s">
        <v>21</v>
      </c>
      <c r="G19" s="467" t="s">
        <v>310</v>
      </c>
      <c r="H19" s="13" t="s">
        <v>22</v>
      </c>
      <c r="I19" s="467" t="s">
        <v>310</v>
      </c>
      <c r="J19" s="13" t="s">
        <v>23</v>
      </c>
      <c r="K19" s="467" t="s">
        <v>310</v>
      </c>
      <c r="L19" s="96" t="s">
        <v>24</v>
      </c>
      <c r="M19" s="97" t="s">
        <v>27</v>
      </c>
      <c r="N19" s="15" t="s">
        <v>26</v>
      </c>
      <c r="O19" s="16"/>
      <c r="P19" s="17"/>
      <c r="Q19" s="17" t="s">
        <v>342</v>
      </c>
      <c r="R19" s="426" t="s">
        <v>343</v>
      </c>
      <c r="S19" s="427" t="s">
        <v>344</v>
      </c>
      <c r="T19" s="290"/>
      <c r="U19" s="6"/>
      <c r="V19" s="6"/>
      <c r="W19" s="6"/>
    </row>
    <row r="20" spans="1:23" ht="18" customHeight="1">
      <c r="A20" s="276"/>
      <c r="B20" s="280"/>
      <c r="C20" s="3" t="s">
        <v>28</v>
      </c>
      <c r="D20" s="473">
        <v>1073741824</v>
      </c>
      <c r="E20" s="12"/>
      <c r="F20" s="694" t="s">
        <v>435</v>
      </c>
      <c r="G20" s="695"/>
      <c r="H20" s="457">
        <v>10</v>
      </c>
      <c r="I20" s="18" t="s">
        <v>29</v>
      </c>
      <c r="J20" s="18" t="s">
        <v>30</v>
      </c>
      <c r="K20" s="18"/>
      <c r="L20" s="25"/>
      <c r="M20" s="18"/>
      <c r="N20" s="25"/>
      <c r="O20" s="18"/>
      <c r="P20" s="13" t="s">
        <v>345</v>
      </c>
      <c r="Q20" s="457">
        <v>0</v>
      </c>
      <c r="R20" s="466">
        <v>0</v>
      </c>
      <c r="S20" s="474">
        <f>Q20*R20</f>
        <v>0</v>
      </c>
      <c r="T20" s="290"/>
      <c r="U20" s="6"/>
      <c r="V20" s="6"/>
      <c r="W20" s="6"/>
    </row>
    <row r="21" spans="1:23" ht="18" customHeight="1">
      <c r="A21" s="276"/>
      <c r="B21" s="280"/>
      <c r="C21" s="3" t="s">
        <v>461</v>
      </c>
      <c r="D21" s="469">
        <v>103.7</v>
      </c>
      <c r="E21" s="475" t="s">
        <v>463</v>
      </c>
      <c r="F21" s="470"/>
      <c r="G21" s="472">
        <v>108.6</v>
      </c>
      <c r="H21" s="299" t="s">
        <v>464</v>
      </c>
      <c r="I21" s="297"/>
      <c r="J21" s="471">
        <v>146.4</v>
      </c>
      <c r="K21" s="299" t="s">
        <v>474</v>
      </c>
      <c r="L21" s="476"/>
      <c r="M21" s="297"/>
      <c r="N21" s="296"/>
      <c r="O21" s="18"/>
      <c r="P21" s="98" t="s">
        <v>346</v>
      </c>
      <c r="Q21" s="457">
        <v>0</v>
      </c>
      <c r="R21" s="466">
        <v>0</v>
      </c>
      <c r="S21" s="474">
        <v>0</v>
      </c>
      <c r="T21" s="290"/>
      <c r="U21" s="6"/>
      <c r="V21" s="6"/>
      <c r="W21" s="6"/>
    </row>
    <row r="22" spans="1:23" ht="18" customHeight="1">
      <c r="A22" s="276"/>
      <c r="B22" s="280"/>
      <c r="C22" s="3" t="s">
        <v>462</v>
      </c>
      <c r="D22" s="478">
        <v>94.8</v>
      </c>
      <c r="E22" s="475" t="s">
        <v>463</v>
      </c>
      <c r="F22" s="98"/>
      <c r="G22" s="471">
        <v>99.3</v>
      </c>
      <c r="H22" s="299" t="s">
        <v>464</v>
      </c>
      <c r="I22" s="18"/>
      <c r="J22" s="471">
        <v>100</v>
      </c>
      <c r="K22" s="299" t="s">
        <v>474</v>
      </c>
      <c r="L22" s="477"/>
      <c r="M22" s="18"/>
      <c r="N22" s="25"/>
      <c r="O22" s="18"/>
      <c r="P22" s="13" t="s">
        <v>348</v>
      </c>
      <c r="Q22" s="457">
        <v>0</v>
      </c>
      <c r="R22" s="466">
        <v>0</v>
      </c>
      <c r="S22" s="474">
        <f>Q22*R22</f>
        <v>0</v>
      </c>
      <c r="T22" s="290"/>
      <c r="U22" s="6"/>
      <c r="V22" s="6"/>
      <c r="W22" s="6"/>
    </row>
    <row r="23" spans="1:23" ht="18" customHeight="1">
      <c r="A23" s="276"/>
      <c r="B23" s="280"/>
      <c r="C23" s="3" t="s">
        <v>429</v>
      </c>
      <c r="D23" s="481">
        <v>8</v>
      </c>
      <c r="E23" s="25"/>
      <c r="F23" s="35" t="s">
        <v>431</v>
      </c>
      <c r="G23" s="464">
        <v>2560</v>
      </c>
      <c r="H23" s="35" t="s">
        <v>432</v>
      </c>
      <c r="I23" s="480">
        <v>1600</v>
      </c>
      <c r="J23" s="18"/>
      <c r="K23" s="35" t="s">
        <v>430</v>
      </c>
      <c r="L23" s="479">
        <f>D23/G23/I23/3*100</f>
        <v>6.5104166666666666E-5</v>
      </c>
      <c r="M23" s="18" t="s">
        <v>465</v>
      </c>
      <c r="N23" s="25"/>
      <c r="O23" s="18"/>
      <c r="P23" s="13"/>
      <c r="Q23" s="17"/>
      <c r="R23" s="25"/>
      <c r="S23" s="28"/>
      <c r="T23" s="290"/>
      <c r="U23" s="6"/>
      <c r="V23" s="6"/>
      <c r="W23" s="6"/>
    </row>
    <row r="24" spans="1:23" ht="18" customHeight="1">
      <c r="B24" s="36"/>
      <c r="C24" s="11" t="s">
        <v>31</v>
      </c>
      <c r="D24" s="481" t="s">
        <v>466</v>
      </c>
      <c r="E24" s="12" t="s">
        <v>347</v>
      </c>
      <c r="F24" s="18"/>
      <c r="G24" s="483" t="s">
        <v>468</v>
      </c>
      <c r="H24" s="12" t="s">
        <v>467</v>
      </c>
      <c r="I24" s="18"/>
      <c r="J24" s="482" t="s">
        <v>163</v>
      </c>
      <c r="K24" s="18" t="s">
        <v>164</v>
      </c>
      <c r="L24" s="25"/>
      <c r="M24" s="98" t="s">
        <v>165</v>
      </c>
      <c r="N24" s="482" t="s">
        <v>470</v>
      </c>
      <c r="O24" s="18" t="s">
        <v>469</v>
      </c>
      <c r="P24" s="13"/>
      <c r="Q24" s="17"/>
      <c r="R24" s="25"/>
      <c r="S24" s="28"/>
      <c r="T24" s="171"/>
      <c r="U24" s="6"/>
      <c r="V24" s="6"/>
      <c r="W24" s="6"/>
    </row>
    <row r="25" spans="1:23" ht="18" customHeight="1">
      <c r="B25" s="7"/>
      <c r="C25" s="11" t="s">
        <v>32</v>
      </c>
      <c r="D25" s="485">
        <v>0.2505</v>
      </c>
      <c r="E25" s="12" t="s">
        <v>166</v>
      </c>
      <c r="F25" s="482">
        <v>0.2505</v>
      </c>
      <c r="G25" s="12" t="s">
        <v>33</v>
      </c>
      <c r="H25" s="13"/>
      <c r="I25" s="14"/>
      <c r="J25" s="35" t="s">
        <v>34</v>
      </c>
      <c r="K25" s="484">
        <f>25.4/D25</f>
        <v>101.39720558882235</v>
      </c>
      <c r="L25" s="15" t="s">
        <v>35</v>
      </c>
      <c r="M25" s="18"/>
      <c r="N25" s="25"/>
      <c r="O25" s="18"/>
      <c r="P25" s="13"/>
      <c r="Q25" s="418"/>
      <c r="R25" s="419"/>
      <c r="S25" s="420"/>
      <c r="T25" s="171"/>
      <c r="U25" s="89"/>
      <c r="V25" s="6"/>
      <c r="W25" s="6"/>
    </row>
    <row r="26" spans="1:23" ht="18" customHeight="1">
      <c r="B26" s="36"/>
      <c r="C26" s="11" t="s">
        <v>36</v>
      </c>
      <c r="D26" s="488" t="s">
        <v>471</v>
      </c>
      <c r="E26" s="15" t="s">
        <v>436</v>
      </c>
      <c r="F26" s="16"/>
      <c r="G26" s="16"/>
      <c r="H26" s="17"/>
      <c r="I26" s="487">
        <v>6</v>
      </c>
      <c r="J26" s="15" t="s">
        <v>438</v>
      </c>
      <c r="K26" s="16"/>
      <c r="L26" s="16"/>
      <c r="M26" s="16"/>
      <c r="N26" s="486">
        <v>14</v>
      </c>
      <c r="O26" s="15" t="s">
        <v>37</v>
      </c>
      <c r="P26" s="17"/>
      <c r="Q26" s="16"/>
      <c r="R26" s="17"/>
      <c r="S26" s="28"/>
      <c r="T26" s="172"/>
      <c r="U26" s="89"/>
      <c r="V26" s="6"/>
      <c r="W26" s="6"/>
    </row>
    <row r="27" spans="1:23" ht="18" customHeight="1">
      <c r="B27" s="36"/>
      <c r="C27" s="11"/>
      <c r="D27" s="488" t="s">
        <v>471</v>
      </c>
      <c r="E27" s="15" t="s">
        <v>437</v>
      </c>
      <c r="F27" s="16"/>
      <c r="G27" s="16"/>
      <c r="H27" s="17"/>
      <c r="I27" s="486">
        <v>17</v>
      </c>
      <c r="J27" s="15" t="s">
        <v>706</v>
      </c>
      <c r="K27" s="18"/>
      <c r="L27" s="18"/>
      <c r="M27" s="18"/>
      <c r="N27" s="486">
        <v>24</v>
      </c>
      <c r="O27" s="15" t="s">
        <v>38</v>
      </c>
      <c r="P27" s="25"/>
      <c r="Q27" s="18"/>
      <c r="R27" s="25"/>
      <c r="S27" s="27"/>
      <c r="T27" s="173"/>
      <c r="U27" s="89"/>
      <c r="V27" s="6"/>
      <c r="W27" s="6"/>
    </row>
    <row r="28" spans="1:23" ht="18" customHeight="1" thickBot="1">
      <c r="B28" s="167"/>
      <c r="C28" s="22" t="s">
        <v>39</v>
      </c>
      <c r="D28" s="489">
        <v>16</v>
      </c>
      <c r="E28" s="99" t="s">
        <v>167</v>
      </c>
      <c r="F28" s="490">
        <v>28</v>
      </c>
      <c r="G28" s="99" t="s">
        <v>7</v>
      </c>
      <c r="H28" s="100"/>
      <c r="I28" s="101"/>
      <c r="J28" s="102" t="s">
        <v>40</v>
      </c>
      <c r="K28" s="491">
        <f>50/2.54</f>
        <v>19.685039370078741</v>
      </c>
      <c r="L28" s="99" t="s">
        <v>7</v>
      </c>
      <c r="M28" s="103"/>
      <c r="N28" s="99"/>
      <c r="O28" s="103"/>
      <c r="P28" s="103"/>
      <c r="Q28" s="100"/>
      <c r="R28" s="101"/>
      <c r="S28" s="104"/>
      <c r="T28" s="174"/>
    </row>
    <row r="29" spans="1:23" ht="18" customHeight="1" thickBot="1">
      <c r="B29" s="175" t="s">
        <v>168</v>
      </c>
      <c r="C29" s="176"/>
      <c r="D29" s="502" t="s">
        <v>475</v>
      </c>
      <c r="E29" s="129"/>
      <c r="F29" s="129"/>
      <c r="G29" s="130"/>
      <c r="H29" s="131"/>
      <c r="I29" s="132"/>
      <c r="J29" s="133"/>
      <c r="K29" s="134"/>
      <c r="L29" s="132"/>
      <c r="M29" s="133"/>
      <c r="N29" s="133"/>
      <c r="O29" s="133"/>
      <c r="P29" s="132"/>
      <c r="Q29" s="131"/>
      <c r="R29" s="132"/>
      <c r="S29" s="135"/>
      <c r="T29" s="177"/>
      <c r="U29" s="6"/>
      <c r="V29" s="6"/>
      <c r="W29" s="6"/>
    </row>
    <row r="30" spans="1:23" ht="18" customHeight="1">
      <c r="B30" s="7" t="s">
        <v>169</v>
      </c>
      <c r="C30" s="11" t="s">
        <v>170</v>
      </c>
      <c r="D30" s="503">
        <v>4</v>
      </c>
      <c r="E30" s="106"/>
      <c r="F30" s="86" t="s">
        <v>171</v>
      </c>
      <c r="G30" s="504" t="s">
        <v>349</v>
      </c>
      <c r="H30" s="109"/>
      <c r="I30" s="86" t="s">
        <v>172</v>
      </c>
      <c r="J30" s="504" t="s">
        <v>350</v>
      </c>
      <c r="K30" s="86"/>
      <c r="L30" s="86" t="s">
        <v>351</v>
      </c>
      <c r="M30" s="504" t="s">
        <v>352</v>
      </c>
      <c r="N30" s="106"/>
      <c r="O30" s="86" t="s">
        <v>353</v>
      </c>
      <c r="P30" s="504" t="s">
        <v>354</v>
      </c>
      <c r="Q30" s="106"/>
      <c r="R30" s="25"/>
      <c r="S30" s="26"/>
      <c r="T30" s="166"/>
    </row>
    <row r="31" spans="1:23" ht="18" customHeight="1">
      <c r="B31" s="7"/>
      <c r="C31" s="11" t="s">
        <v>173</v>
      </c>
      <c r="D31" s="91" t="s">
        <v>41</v>
      </c>
      <c r="E31" s="457" t="s">
        <v>355</v>
      </c>
      <c r="F31" s="35" t="s">
        <v>42</v>
      </c>
      <c r="G31" s="457" t="s">
        <v>356</v>
      </c>
      <c r="H31" s="35" t="s">
        <v>43</v>
      </c>
      <c r="I31" s="457" t="s">
        <v>476</v>
      </c>
      <c r="J31" s="35" t="s">
        <v>44</v>
      </c>
      <c r="K31" s="457" t="s">
        <v>138</v>
      </c>
      <c r="L31" s="35" t="s">
        <v>45</v>
      </c>
      <c r="M31" s="457" t="s">
        <v>138</v>
      </c>
      <c r="N31" s="35" t="s">
        <v>357</v>
      </c>
      <c r="O31" s="457" t="s">
        <v>355</v>
      </c>
      <c r="P31" s="35" t="s">
        <v>354</v>
      </c>
      <c r="Q31" s="457" t="s">
        <v>355</v>
      </c>
      <c r="R31" s="17"/>
      <c r="S31" s="136"/>
      <c r="T31" s="166"/>
    </row>
    <row r="32" spans="1:23" ht="16.5" customHeight="1">
      <c r="A32" s="276"/>
      <c r="B32" s="283"/>
      <c r="C32" s="3"/>
      <c r="D32" s="669" t="s">
        <v>1</v>
      </c>
      <c r="E32" s="670"/>
      <c r="F32" s="670"/>
      <c r="G32" s="670"/>
      <c r="H32" s="670"/>
      <c r="I32" s="670"/>
      <c r="J32" s="670"/>
      <c r="K32" s="670"/>
      <c r="L32" s="671" t="s">
        <v>2</v>
      </c>
      <c r="M32" s="670"/>
      <c r="N32" s="670"/>
      <c r="O32" s="670"/>
      <c r="P32" s="670"/>
      <c r="Q32" s="670"/>
      <c r="R32" s="670"/>
      <c r="S32" s="672"/>
      <c r="T32" s="290"/>
    </row>
    <row r="33" spans="1:20" ht="18" customHeight="1">
      <c r="A33" s="276"/>
      <c r="B33" s="283"/>
      <c r="C33" s="3" t="s">
        <v>174</v>
      </c>
      <c r="D33" s="683" t="s">
        <v>358</v>
      </c>
      <c r="E33" s="684"/>
      <c r="F33" s="684"/>
      <c r="G33" s="10"/>
      <c r="H33" s="287"/>
      <c r="I33" s="287"/>
      <c r="J33" s="286"/>
      <c r="K33" s="286"/>
      <c r="L33" s="322"/>
      <c r="M33" s="288"/>
      <c r="N33" s="286"/>
      <c r="O33" s="287"/>
      <c r="P33" s="286"/>
      <c r="Q33" s="287"/>
      <c r="R33" s="286"/>
      <c r="S33" s="301"/>
      <c r="T33" s="290"/>
    </row>
    <row r="34" spans="1:20" ht="18" customHeight="1">
      <c r="A34" s="276"/>
      <c r="B34" s="280"/>
      <c r="C34" s="3" t="s">
        <v>46</v>
      </c>
      <c r="D34" s="505" t="s">
        <v>135</v>
      </c>
      <c r="E34" s="286" t="s">
        <v>47</v>
      </c>
      <c r="F34" s="286"/>
      <c r="G34" s="287"/>
      <c r="H34" s="286"/>
      <c r="I34" s="287"/>
      <c r="J34" s="286"/>
      <c r="K34" s="286"/>
      <c r="L34" s="323"/>
      <c r="M34" s="286"/>
      <c r="N34" s="286"/>
      <c r="O34" s="287"/>
      <c r="P34" s="286"/>
      <c r="Q34" s="287"/>
      <c r="R34" s="286"/>
      <c r="S34" s="301"/>
      <c r="T34" s="290"/>
    </row>
    <row r="35" spans="1:20" ht="18" customHeight="1">
      <c r="A35" s="276"/>
      <c r="B35" s="280"/>
      <c r="C35" s="3"/>
      <c r="D35" s="505" t="s">
        <v>355</v>
      </c>
      <c r="E35" s="286" t="s">
        <v>48</v>
      </c>
      <c r="F35" s="286"/>
      <c r="G35" s="287"/>
      <c r="H35" s="286"/>
      <c r="I35" s="287"/>
      <c r="J35" s="286"/>
      <c r="K35" s="286"/>
      <c r="L35" s="323"/>
      <c r="M35" s="286"/>
      <c r="N35" s="286"/>
      <c r="O35" s="287"/>
      <c r="P35" s="286"/>
      <c r="Q35" s="287"/>
      <c r="R35" s="286"/>
      <c r="S35" s="301"/>
      <c r="T35" s="302"/>
    </row>
    <row r="36" spans="1:20" ht="18" customHeight="1">
      <c r="A36" s="276"/>
      <c r="B36" s="280"/>
      <c r="C36" s="3"/>
      <c r="D36" s="505" t="s">
        <v>355</v>
      </c>
      <c r="E36" s="286" t="s">
        <v>175</v>
      </c>
      <c r="F36" s="286"/>
      <c r="G36" s="287"/>
      <c r="H36" s="286"/>
      <c r="I36" s="287"/>
      <c r="J36" s="286"/>
      <c r="K36" s="286"/>
      <c r="L36" s="323"/>
      <c r="M36" s="286"/>
      <c r="N36" s="286"/>
      <c r="O36" s="287"/>
      <c r="P36" s="286"/>
      <c r="Q36" s="287"/>
      <c r="R36" s="286"/>
      <c r="S36" s="301"/>
      <c r="T36" s="302"/>
    </row>
    <row r="37" spans="1:20" ht="18" customHeight="1">
      <c r="A37" s="276"/>
      <c r="B37" s="280"/>
      <c r="C37" s="3" t="s">
        <v>49</v>
      </c>
      <c r="D37" s="506">
        <v>31.5</v>
      </c>
      <c r="E37" s="10" t="s">
        <v>359</v>
      </c>
      <c r="F37" s="508">
        <v>83</v>
      </c>
      <c r="G37" s="10" t="s">
        <v>50</v>
      </c>
      <c r="H37" s="324"/>
      <c r="I37" s="287"/>
      <c r="J37" s="286"/>
      <c r="K37" s="370"/>
      <c r="L37" s="511">
        <v>31.5</v>
      </c>
      <c r="M37" s="10" t="s">
        <v>312</v>
      </c>
      <c r="N37" s="508">
        <v>98.7</v>
      </c>
      <c r="O37" s="10" t="s">
        <v>50</v>
      </c>
      <c r="P37" s="325"/>
      <c r="Q37" s="326"/>
      <c r="R37" s="286"/>
      <c r="S37" s="301"/>
      <c r="T37" s="303"/>
    </row>
    <row r="38" spans="1:20" ht="18" customHeight="1">
      <c r="A38" s="276"/>
      <c r="B38" s="280"/>
      <c r="C38" s="3" t="s">
        <v>51</v>
      </c>
      <c r="D38" s="506">
        <v>56</v>
      </c>
      <c r="E38" s="10" t="s">
        <v>360</v>
      </c>
      <c r="F38" s="508">
        <v>75</v>
      </c>
      <c r="G38" s="10" t="s">
        <v>52</v>
      </c>
      <c r="H38" s="324"/>
      <c r="I38" s="287"/>
      <c r="J38" s="286"/>
      <c r="K38" s="370"/>
      <c r="L38" s="512">
        <v>56</v>
      </c>
      <c r="M38" s="10" t="s">
        <v>313</v>
      </c>
      <c r="N38" s="508">
        <v>75</v>
      </c>
      <c r="O38" s="10" t="s">
        <v>52</v>
      </c>
      <c r="P38" s="325"/>
      <c r="Q38" s="287"/>
      <c r="R38" s="286"/>
      <c r="S38" s="301"/>
      <c r="T38" s="303"/>
    </row>
    <row r="39" spans="1:20" ht="18" customHeight="1">
      <c r="A39" s="276"/>
      <c r="B39" s="280"/>
      <c r="C39" s="3" t="s">
        <v>53</v>
      </c>
      <c r="D39" s="506">
        <v>25.2</v>
      </c>
      <c r="E39" s="10" t="s">
        <v>361</v>
      </c>
      <c r="F39" s="508">
        <v>205</v>
      </c>
      <c r="G39" s="10" t="s">
        <v>54</v>
      </c>
      <c r="H39" s="286"/>
      <c r="I39" s="287"/>
      <c r="J39" s="286"/>
      <c r="K39" s="370"/>
      <c r="L39" s="512">
        <v>25.2</v>
      </c>
      <c r="M39" s="10" t="s">
        <v>507</v>
      </c>
      <c r="N39" s="508">
        <v>268.5</v>
      </c>
      <c r="O39" s="10" t="s">
        <v>54</v>
      </c>
      <c r="P39" s="325"/>
      <c r="Q39" s="287"/>
      <c r="R39" s="286"/>
      <c r="S39" s="301"/>
      <c r="T39" s="303"/>
    </row>
    <row r="40" spans="1:20" ht="18" customHeight="1">
      <c r="A40" s="276"/>
      <c r="B40" s="280"/>
      <c r="C40" s="3" t="s">
        <v>55</v>
      </c>
      <c r="D40" s="507" t="s">
        <v>477</v>
      </c>
      <c r="E40" s="96" t="s">
        <v>317</v>
      </c>
      <c r="F40" s="16" t="s">
        <v>478</v>
      </c>
      <c r="G40" s="509">
        <v>56</v>
      </c>
      <c r="H40" s="17" t="s">
        <v>176</v>
      </c>
      <c r="I40" s="509" t="s">
        <v>160</v>
      </c>
      <c r="J40" s="16" t="s">
        <v>52</v>
      </c>
      <c r="K40" s="16"/>
      <c r="L40" s="513" t="s">
        <v>477</v>
      </c>
      <c r="M40" s="96" t="s">
        <v>317</v>
      </c>
      <c r="N40" s="16" t="s">
        <v>478</v>
      </c>
      <c r="O40" s="509">
        <v>56</v>
      </c>
      <c r="P40" s="17" t="s">
        <v>176</v>
      </c>
      <c r="Q40" s="509" t="s">
        <v>160</v>
      </c>
      <c r="R40" s="16" t="s">
        <v>52</v>
      </c>
      <c r="S40" s="136"/>
      <c r="T40" s="303"/>
    </row>
    <row r="41" spans="1:20" ht="18" customHeight="1">
      <c r="A41" s="276"/>
      <c r="B41" s="280"/>
      <c r="C41" s="3"/>
      <c r="D41" s="507" t="s">
        <v>477</v>
      </c>
      <c r="E41" s="96" t="s">
        <v>479</v>
      </c>
      <c r="F41" s="16" t="s">
        <v>480</v>
      </c>
      <c r="G41" s="509">
        <v>70</v>
      </c>
      <c r="H41" s="17" t="s">
        <v>176</v>
      </c>
      <c r="I41" s="509" t="s">
        <v>160</v>
      </c>
      <c r="J41" s="16" t="s">
        <v>52</v>
      </c>
      <c r="K41" s="16"/>
      <c r="L41" s="513" t="s">
        <v>477</v>
      </c>
      <c r="M41" s="96" t="s">
        <v>479</v>
      </c>
      <c r="N41" s="16" t="s">
        <v>480</v>
      </c>
      <c r="O41" s="509">
        <v>70</v>
      </c>
      <c r="P41" s="17" t="s">
        <v>176</v>
      </c>
      <c r="Q41" s="509" t="s">
        <v>160</v>
      </c>
      <c r="R41" s="16" t="s">
        <v>52</v>
      </c>
      <c r="S41" s="136"/>
      <c r="T41" s="303"/>
    </row>
    <row r="42" spans="1:20" ht="18" customHeight="1">
      <c r="A42" s="276"/>
      <c r="B42" s="280"/>
      <c r="C42" s="3"/>
      <c r="D42" s="507" t="s">
        <v>477</v>
      </c>
      <c r="E42" s="96" t="s">
        <v>479</v>
      </c>
      <c r="F42" s="16" t="s">
        <v>480</v>
      </c>
      <c r="G42" s="509">
        <v>85</v>
      </c>
      <c r="H42" s="17" t="s">
        <v>176</v>
      </c>
      <c r="I42" s="509" t="s">
        <v>160</v>
      </c>
      <c r="J42" s="16" t="s">
        <v>52</v>
      </c>
      <c r="K42" s="16"/>
      <c r="L42" s="513" t="s">
        <v>477</v>
      </c>
      <c r="M42" s="96" t="s">
        <v>479</v>
      </c>
      <c r="N42" s="16" t="s">
        <v>480</v>
      </c>
      <c r="O42" s="509">
        <v>85</v>
      </c>
      <c r="P42" s="17" t="s">
        <v>176</v>
      </c>
      <c r="Q42" s="509" t="s">
        <v>160</v>
      </c>
      <c r="R42" s="16" t="s">
        <v>52</v>
      </c>
      <c r="S42" s="136"/>
      <c r="T42" s="303"/>
    </row>
    <row r="43" spans="1:20" ht="18" customHeight="1">
      <c r="A43" s="276"/>
      <c r="B43" s="280"/>
      <c r="C43" s="3"/>
      <c r="D43" s="507" t="s">
        <v>481</v>
      </c>
      <c r="E43" s="96" t="s">
        <v>318</v>
      </c>
      <c r="F43" s="16" t="s">
        <v>480</v>
      </c>
      <c r="G43" s="509">
        <v>70</v>
      </c>
      <c r="H43" s="17" t="s">
        <v>176</v>
      </c>
      <c r="I43" s="509" t="s">
        <v>160</v>
      </c>
      <c r="J43" s="16" t="s">
        <v>52</v>
      </c>
      <c r="K43" s="16"/>
      <c r="L43" s="513" t="s">
        <v>481</v>
      </c>
      <c r="M43" s="96" t="s">
        <v>318</v>
      </c>
      <c r="N43" s="16" t="s">
        <v>480</v>
      </c>
      <c r="O43" s="509">
        <v>70</v>
      </c>
      <c r="P43" s="17" t="s">
        <v>176</v>
      </c>
      <c r="Q43" s="509" t="s">
        <v>160</v>
      </c>
      <c r="R43" s="16" t="s">
        <v>52</v>
      </c>
      <c r="S43" s="136"/>
      <c r="T43" s="303"/>
    </row>
    <row r="44" spans="1:20" ht="18" customHeight="1">
      <c r="A44" s="276"/>
      <c r="B44" s="280"/>
      <c r="C44" s="3"/>
      <c r="D44" s="507" t="s">
        <v>477</v>
      </c>
      <c r="E44" s="96" t="s">
        <v>318</v>
      </c>
      <c r="F44" s="16" t="s">
        <v>482</v>
      </c>
      <c r="G44" s="509">
        <v>85</v>
      </c>
      <c r="H44" s="17" t="s">
        <v>176</v>
      </c>
      <c r="I44" s="509" t="s">
        <v>160</v>
      </c>
      <c r="J44" s="16" t="s">
        <v>52</v>
      </c>
      <c r="K44" s="16"/>
      <c r="L44" s="513" t="s">
        <v>477</v>
      </c>
      <c r="M44" s="96" t="s">
        <v>318</v>
      </c>
      <c r="N44" s="16" t="s">
        <v>482</v>
      </c>
      <c r="O44" s="509">
        <v>85</v>
      </c>
      <c r="P44" s="17" t="s">
        <v>176</v>
      </c>
      <c r="Q44" s="509" t="s">
        <v>160</v>
      </c>
      <c r="R44" s="16" t="s">
        <v>52</v>
      </c>
      <c r="S44" s="136"/>
      <c r="T44" s="303"/>
    </row>
    <row r="45" spans="1:20" ht="18" customHeight="1">
      <c r="A45" s="276"/>
      <c r="B45" s="280"/>
      <c r="C45" s="3"/>
      <c r="D45" s="507" t="s">
        <v>135</v>
      </c>
      <c r="E45" s="96" t="s">
        <v>483</v>
      </c>
      <c r="F45" s="16" t="s">
        <v>482</v>
      </c>
      <c r="G45" s="509">
        <v>60</v>
      </c>
      <c r="H45" s="17" t="s">
        <v>176</v>
      </c>
      <c r="I45" s="510">
        <v>75</v>
      </c>
      <c r="J45" s="16" t="s">
        <v>52</v>
      </c>
      <c r="K45" s="16"/>
      <c r="L45" s="513" t="s">
        <v>135</v>
      </c>
      <c r="M45" s="96" t="s">
        <v>483</v>
      </c>
      <c r="N45" s="16" t="s">
        <v>482</v>
      </c>
      <c r="O45" s="509">
        <v>60</v>
      </c>
      <c r="P45" s="17" t="s">
        <v>176</v>
      </c>
      <c r="Q45" s="510">
        <v>75</v>
      </c>
      <c r="R45" s="16" t="s">
        <v>52</v>
      </c>
      <c r="S45" s="136"/>
      <c r="T45" s="303"/>
    </row>
    <row r="46" spans="1:20" ht="18" customHeight="1">
      <c r="A46" s="276"/>
      <c r="B46" s="280"/>
      <c r="C46" s="3"/>
      <c r="D46" s="507" t="s">
        <v>481</v>
      </c>
      <c r="E46" s="96" t="s">
        <v>484</v>
      </c>
      <c r="F46" s="16" t="s">
        <v>485</v>
      </c>
      <c r="G46" s="509">
        <v>66</v>
      </c>
      <c r="H46" s="17" t="s">
        <v>176</v>
      </c>
      <c r="I46" s="509" t="s">
        <v>160</v>
      </c>
      <c r="J46" s="16" t="s">
        <v>52</v>
      </c>
      <c r="K46" s="16"/>
      <c r="L46" s="513" t="s">
        <v>481</v>
      </c>
      <c r="M46" s="96" t="s">
        <v>484</v>
      </c>
      <c r="N46" s="16" t="s">
        <v>485</v>
      </c>
      <c r="O46" s="509">
        <v>66</v>
      </c>
      <c r="P46" s="17" t="s">
        <v>176</v>
      </c>
      <c r="Q46" s="509" t="s">
        <v>160</v>
      </c>
      <c r="R46" s="16" t="s">
        <v>52</v>
      </c>
      <c r="S46" s="136"/>
      <c r="T46" s="303"/>
    </row>
    <row r="47" spans="1:20" ht="18" customHeight="1">
      <c r="A47" s="276"/>
      <c r="B47" s="280"/>
      <c r="C47" s="3"/>
      <c r="D47" s="507" t="s">
        <v>135</v>
      </c>
      <c r="E47" s="96" t="s">
        <v>486</v>
      </c>
      <c r="F47" s="16" t="s">
        <v>482</v>
      </c>
      <c r="G47" s="510">
        <v>56</v>
      </c>
      <c r="H47" s="17" t="s">
        <v>176</v>
      </c>
      <c r="I47" s="510">
        <v>75</v>
      </c>
      <c r="J47" s="16" t="s">
        <v>52</v>
      </c>
      <c r="K47" s="16"/>
      <c r="L47" s="513" t="s">
        <v>135</v>
      </c>
      <c r="M47" s="96" t="s">
        <v>486</v>
      </c>
      <c r="N47" s="16" t="s">
        <v>482</v>
      </c>
      <c r="O47" s="510">
        <v>56</v>
      </c>
      <c r="P47" s="17" t="s">
        <v>176</v>
      </c>
      <c r="Q47" s="510">
        <v>75</v>
      </c>
      <c r="R47" s="16" t="s">
        <v>52</v>
      </c>
      <c r="S47" s="136"/>
      <c r="T47" s="303"/>
    </row>
    <row r="48" spans="1:20" ht="18" customHeight="1">
      <c r="A48" s="276"/>
      <c r="B48" s="280"/>
      <c r="C48" s="3"/>
      <c r="D48" s="507" t="s">
        <v>481</v>
      </c>
      <c r="E48" s="96" t="s">
        <v>487</v>
      </c>
      <c r="F48" s="16" t="s">
        <v>485</v>
      </c>
      <c r="G48" s="510">
        <v>75</v>
      </c>
      <c r="H48" s="17" t="s">
        <v>176</v>
      </c>
      <c r="I48" s="509" t="s">
        <v>160</v>
      </c>
      <c r="J48" s="16" t="s">
        <v>52</v>
      </c>
      <c r="K48" s="16"/>
      <c r="L48" s="513" t="s">
        <v>481</v>
      </c>
      <c r="M48" s="96" t="s">
        <v>487</v>
      </c>
      <c r="N48" s="16" t="s">
        <v>485</v>
      </c>
      <c r="O48" s="510">
        <v>75</v>
      </c>
      <c r="P48" s="17" t="s">
        <v>176</v>
      </c>
      <c r="Q48" s="509" t="s">
        <v>160</v>
      </c>
      <c r="R48" s="16" t="s">
        <v>52</v>
      </c>
      <c r="S48" s="136"/>
      <c r="T48" s="303"/>
    </row>
    <row r="49" spans="1:20" ht="18" customHeight="1">
      <c r="A49" s="276"/>
      <c r="B49" s="280"/>
      <c r="C49" s="3"/>
      <c r="D49" s="507" t="s">
        <v>135</v>
      </c>
      <c r="E49" s="96" t="s">
        <v>56</v>
      </c>
      <c r="F49" s="16" t="s">
        <v>482</v>
      </c>
      <c r="G49" s="510">
        <v>60</v>
      </c>
      <c r="H49" s="17" t="s">
        <v>176</v>
      </c>
      <c r="I49" s="510">
        <v>75</v>
      </c>
      <c r="J49" s="16" t="s">
        <v>52</v>
      </c>
      <c r="K49" s="16"/>
      <c r="L49" s="513" t="s">
        <v>135</v>
      </c>
      <c r="M49" s="96" t="s">
        <v>56</v>
      </c>
      <c r="N49" s="16" t="s">
        <v>482</v>
      </c>
      <c r="O49" s="510">
        <v>60</v>
      </c>
      <c r="P49" s="17" t="s">
        <v>176</v>
      </c>
      <c r="Q49" s="510">
        <v>75</v>
      </c>
      <c r="R49" s="16" t="s">
        <v>52</v>
      </c>
      <c r="S49" s="136"/>
      <c r="T49" s="303"/>
    </row>
    <row r="50" spans="1:20" ht="18" customHeight="1">
      <c r="A50" s="276"/>
      <c r="B50" s="280"/>
      <c r="C50" s="3"/>
      <c r="D50" s="507" t="s">
        <v>135</v>
      </c>
      <c r="E50" s="96" t="s">
        <v>56</v>
      </c>
      <c r="F50" s="16" t="s">
        <v>485</v>
      </c>
      <c r="G50" s="510">
        <v>75</v>
      </c>
      <c r="H50" s="17" t="s">
        <v>176</v>
      </c>
      <c r="I50" s="509" t="s">
        <v>160</v>
      </c>
      <c r="J50" s="16" t="s">
        <v>52</v>
      </c>
      <c r="K50" s="16"/>
      <c r="L50" s="513" t="s">
        <v>135</v>
      </c>
      <c r="M50" s="96" t="s">
        <v>56</v>
      </c>
      <c r="N50" s="16" t="s">
        <v>485</v>
      </c>
      <c r="O50" s="510">
        <v>75</v>
      </c>
      <c r="P50" s="17" t="s">
        <v>176</v>
      </c>
      <c r="Q50" s="509" t="s">
        <v>160</v>
      </c>
      <c r="R50" s="16" t="s">
        <v>52</v>
      </c>
      <c r="S50" s="136"/>
      <c r="T50" s="303"/>
    </row>
    <row r="51" spans="1:20" ht="18" customHeight="1">
      <c r="A51" s="276"/>
      <c r="B51" s="280"/>
      <c r="C51" s="3"/>
      <c r="D51" s="507" t="s">
        <v>135</v>
      </c>
      <c r="E51" s="96" t="s">
        <v>177</v>
      </c>
      <c r="F51" s="16" t="s">
        <v>482</v>
      </c>
      <c r="G51" s="510">
        <v>75</v>
      </c>
      <c r="H51" s="17" t="s">
        <v>176</v>
      </c>
      <c r="I51" s="509" t="s">
        <v>160</v>
      </c>
      <c r="J51" s="16" t="s">
        <v>52</v>
      </c>
      <c r="K51" s="16"/>
      <c r="L51" s="513" t="s">
        <v>135</v>
      </c>
      <c r="M51" s="96" t="s">
        <v>177</v>
      </c>
      <c r="N51" s="16" t="s">
        <v>482</v>
      </c>
      <c r="O51" s="510">
        <v>75</v>
      </c>
      <c r="P51" s="17" t="s">
        <v>176</v>
      </c>
      <c r="Q51" s="509" t="s">
        <v>160</v>
      </c>
      <c r="R51" s="16" t="s">
        <v>52</v>
      </c>
      <c r="S51" s="136"/>
      <c r="T51" s="303"/>
    </row>
    <row r="52" spans="1:20" ht="18" customHeight="1">
      <c r="A52" s="276"/>
      <c r="B52" s="280"/>
      <c r="C52" s="3"/>
      <c r="D52" s="507" t="s">
        <v>481</v>
      </c>
      <c r="E52" s="96" t="s">
        <v>57</v>
      </c>
      <c r="F52" s="16" t="s">
        <v>485</v>
      </c>
      <c r="G52" s="510">
        <v>75</v>
      </c>
      <c r="H52" s="17" t="s">
        <v>176</v>
      </c>
      <c r="I52" s="509" t="s">
        <v>160</v>
      </c>
      <c r="J52" s="16" t="s">
        <v>52</v>
      </c>
      <c r="K52" s="16"/>
      <c r="L52" s="513" t="s">
        <v>135</v>
      </c>
      <c r="M52" s="96" t="s">
        <v>57</v>
      </c>
      <c r="N52" s="16" t="s">
        <v>485</v>
      </c>
      <c r="O52" s="510">
        <v>75</v>
      </c>
      <c r="P52" s="17" t="s">
        <v>176</v>
      </c>
      <c r="Q52" s="509" t="s">
        <v>160</v>
      </c>
      <c r="R52" s="16" t="s">
        <v>52</v>
      </c>
      <c r="S52" s="136"/>
      <c r="T52" s="303"/>
    </row>
    <row r="53" spans="1:20" ht="18" customHeight="1">
      <c r="A53" s="276"/>
      <c r="B53" s="280"/>
      <c r="C53" s="3"/>
      <c r="D53" s="507" t="s">
        <v>481</v>
      </c>
      <c r="E53" s="96" t="s">
        <v>488</v>
      </c>
      <c r="F53" s="16"/>
      <c r="G53" s="510">
        <v>60</v>
      </c>
      <c r="H53" s="17" t="s">
        <v>176</v>
      </c>
      <c r="I53" s="509" t="s">
        <v>160</v>
      </c>
      <c r="J53" s="16" t="s">
        <v>52</v>
      </c>
      <c r="K53" s="16"/>
      <c r="L53" s="513" t="s">
        <v>135</v>
      </c>
      <c r="M53" s="96" t="s">
        <v>488</v>
      </c>
      <c r="N53" s="16"/>
      <c r="O53" s="510">
        <v>60</v>
      </c>
      <c r="P53" s="17" t="s">
        <v>176</v>
      </c>
      <c r="Q53" s="509" t="s">
        <v>160</v>
      </c>
      <c r="R53" s="16" t="s">
        <v>52</v>
      </c>
      <c r="S53" s="136"/>
      <c r="T53" s="303"/>
    </row>
    <row r="54" spans="1:20" ht="18" customHeight="1">
      <c r="A54" s="276"/>
      <c r="B54" s="280"/>
      <c r="C54" s="3"/>
      <c r="D54" s="507" t="s">
        <v>481</v>
      </c>
      <c r="E54" s="96" t="s">
        <v>489</v>
      </c>
      <c r="F54" s="16" t="s">
        <v>482</v>
      </c>
      <c r="G54" s="510">
        <v>60</v>
      </c>
      <c r="H54" s="17" t="s">
        <v>176</v>
      </c>
      <c r="I54" s="510">
        <v>75</v>
      </c>
      <c r="J54" s="16" t="s">
        <v>52</v>
      </c>
      <c r="K54" s="16"/>
      <c r="L54" s="513" t="s">
        <v>135</v>
      </c>
      <c r="M54" s="96" t="s">
        <v>489</v>
      </c>
      <c r="N54" s="16" t="s">
        <v>482</v>
      </c>
      <c r="O54" s="510">
        <v>60</v>
      </c>
      <c r="P54" s="17" t="s">
        <v>176</v>
      </c>
      <c r="Q54" s="510">
        <v>75</v>
      </c>
      <c r="R54" s="16" t="s">
        <v>52</v>
      </c>
      <c r="S54" s="136"/>
      <c r="T54" s="303"/>
    </row>
    <row r="55" spans="1:20" ht="18" customHeight="1">
      <c r="A55" s="276"/>
      <c r="B55" s="280"/>
      <c r="C55" s="3"/>
      <c r="D55" s="507" t="s">
        <v>135</v>
      </c>
      <c r="E55" s="96" t="s">
        <v>178</v>
      </c>
      <c r="F55" s="16" t="s">
        <v>482</v>
      </c>
      <c r="G55" s="510">
        <v>60</v>
      </c>
      <c r="H55" s="17" t="s">
        <v>176</v>
      </c>
      <c r="I55" s="509" t="s">
        <v>160</v>
      </c>
      <c r="J55" s="16" t="s">
        <v>52</v>
      </c>
      <c r="K55" s="16"/>
      <c r="L55" s="513" t="s">
        <v>135</v>
      </c>
      <c r="M55" s="96" t="s">
        <v>178</v>
      </c>
      <c r="N55" s="16" t="s">
        <v>482</v>
      </c>
      <c r="O55" s="510">
        <v>60</v>
      </c>
      <c r="P55" s="17" t="s">
        <v>176</v>
      </c>
      <c r="Q55" s="509" t="s">
        <v>160</v>
      </c>
      <c r="R55" s="16" t="s">
        <v>52</v>
      </c>
      <c r="S55" s="136"/>
      <c r="T55" s="303"/>
    </row>
    <row r="56" spans="1:20" ht="18" customHeight="1">
      <c r="A56" s="276"/>
      <c r="B56" s="280"/>
      <c r="C56" s="3"/>
      <c r="D56" s="507" t="s">
        <v>135</v>
      </c>
      <c r="E56" s="96" t="s">
        <v>178</v>
      </c>
      <c r="F56" s="16" t="s">
        <v>485</v>
      </c>
      <c r="G56" s="510">
        <v>75</v>
      </c>
      <c r="H56" s="17" t="s">
        <v>176</v>
      </c>
      <c r="I56" s="509" t="s">
        <v>160</v>
      </c>
      <c r="J56" s="16" t="s">
        <v>52</v>
      </c>
      <c r="K56" s="16"/>
      <c r="L56" s="513" t="s">
        <v>135</v>
      </c>
      <c r="M56" s="96" t="s">
        <v>178</v>
      </c>
      <c r="N56" s="16" t="s">
        <v>485</v>
      </c>
      <c r="O56" s="510">
        <v>75</v>
      </c>
      <c r="P56" s="17" t="s">
        <v>176</v>
      </c>
      <c r="Q56" s="509" t="s">
        <v>160</v>
      </c>
      <c r="R56" s="16" t="s">
        <v>52</v>
      </c>
      <c r="S56" s="136"/>
      <c r="T56" s="303"/>
    </row>
    <row r="57" spans="1:20" ht="18" customHeight="1">
      <c r="A57" s="276"/>
      <c r="B57" s="280"/>
      <c r="C57" s="3"/>
      <c r="D57" s="507" t="s">
        <v>135</v>
      </c>
      <c r="E57" s="96" t="s">
        <v>58</v>
      </c>
      <c r="F57" s="16" t="s">
        <v>482</v>
      </c>
      <c r="G57" s="510">
        <v>60</v>
      </c>
      <c r="H57" s="17" t="s">
        <v>176</v>
      </c>
      <c r="I57" s="510">
        <v>75</v>
      </c>
      <c r="J57" s="16" t="s">
        <v>52</v>
      </c>
      <c r="K57" s="16"/>
      <c r="L57" s="513" t="s">
        <v>135</v>
      </c>
      <c r="M57" s="96" t="s">
        <v>58</v>
      </c>
      <c r="N57" s="16" t="s">
        <v>482</v>
      </c>
      <c r="O57" s="510">
        <v>60</v>
      </c>
      <c r="P57" s="17" t="s">
        <v>176</v>
      </c>
      <c r="Q57" s="510">
        <v>75</v>
      </c>
      <c r="R57" s="16" t="s">
        <v>52</v>
      </c>
      <c r="S57" s="136"/>
      <c r="T57" s="303"/>
    </row>
    <row r="58" spans="1:20" ht="18" customHeight="1">
      <c r="A58" s="276"/>
      <c r="B58" s="280"/>
      <c r="C58" s="3"/>
      <c r="D58" s="507" t="s">
        <v>481</v>
      </c>
      <c r="E58" s="96" t="s">
        <v>490</v>
      </c>
      <c r="F58" s="16" t="s">
        <v>482</v>
      </c>
      <c r="G58" s="510">
        <v>60</v>
      </c>
      <c r="H58" s="17" t="s">
        <v>176</v>
      </c>
      <c r="I58" s="509" t="s">
        <v>160</v>
      </c>
      <c r="J58" s="16" t="s">
        <v>52</v>
      </c>
      <c r="K58" s="16"/>
      <c r="L58" s="513" t="s">
        <v>481</v>
      </c>
      <c r="M58" s="96" t="s">
        <v>490</v>
      </c>
      <c r="N58" s="16" t="s">
        <v>482</v>
      </c>
      <c r="O58" s="510">
        <v>60</v>
      </c>
      <c r="P58" s="17" t="s">
        <v>176</v>
      </c>
      <c r="Q58" s="509" t="s">
        <v>160</v>
      </c>
      <c r="R58" s="16" t="s">
        <v>52</v>
      </c>
      <c r="S58" s="136"/>
      <c r="T58" s="303"/>
    </row>
    <row r="59" spans="1:20" ht="18" customHeight="1">
      <c r="A59" s="276"/>
      <c r="B59" s="280"/>
      <c r="C59" s="3"/>
      <c r="D59" s="507" t="s">
        <v>481</v>
      </c>
      <c r="E59" s="96" t="s">
        <v>491</v>
      </c>
      <c r="F59" s="16" t="s">
        <v>492</v>
      </c>
      <c r="G59" s="510">
        <v>60</v>
      </c>
      <c r="H59" s="17" t="s">
        <v>176</v>
      </c>
      <c r="I59" s="509" t="s">
        <v>471</v>
      </c>
      <c r="J59" s="16" t="s">
        <v>52</v>
      </c>
      <c r="K59" s="16"/>
      <c r="L59" s="513" t="s">
        <v>481</v>
      </c>
      <c r="M59" s="96" t="s">
        <v>491</v>
      </c>
      <c r="N59" s="16" t="s">
        <v>492</v>
      </c>
      <c r="O59" s="510">
        <v>60</v>
      </c>
      <c r="P59" s="17" t="s">
        <v>176</v>
      </c>
      <c r="Q59" s="509" t="s">
        <v>471</v>
      </c>
      <c r="R59" s="16" t="s">
        <v>52</v>
      </c>
      <c r="S59" s="136"/>
      <c r="T59" s="303"/>
    </row>
    <row r="60" spans="1:20" ht="18" customHeight="1">
      <c r="A60" s="276"/>
      <c r="B60" s="280"/>
      <c r="C60" s="3"/>
      <c r="D60" s="507" t="s">
        <v>135</v>
      </c>
      <c r="E60" s="96" t="s">
        <v>493</v>
      </c>
      <c r="F60" s="16" t="s">
        <v>482</v>
      </c>
      <c r="G60" s="510">
        <v>60</v>
      </c>
      <c r="H60" s="17" t="s">
        <v>176</v>
      </c>
      <c r="I60" s="509" t="s">
        <v>471</v>
      </c>
      <c r="J60" s="16" t="s">
        <v>52</v>
      </c>
      <c r="K60" s="16"/>
      <c r="L60" s="513" t="s">
        <v>135</v>
      </c>
      <c r="M60" s="96" t="s">
        <v>493</v>
      </c>
      <c r="N60" s="16" t="s">
        <v>482</v>
      </c>
      <c r="O60" s="510">
        <v>60</v>
      </c>
      <c r="P60" s="17" t="s">
        <v>176</v>
      </c>
      <c r="Q60" s="509" t="s">
        <v>471</v>
      </c>
      <c r="R60" s="16" t="s">
        <v>52</v>
      </c>
      <c r="S60" s="136"/>
      <c r="T60" s="303"/>
    </row>
    <row r="61" spans="1:20" ht="18" customHeight="1">
      <c r="A61" s="276"/>
      <c r="B61" s="280"/>
      <c r="C61" s="3"/>
      <c r="D61" s="507" t="s">
        <v>481</v>
      </c>
      <c r="E61" s="96" t="s">
        <v>494</v>
      </c>
      <c r="F61" s="16" t="s">
        <v>482</v>
      </c>
      <c r="G61" s="510">
        <v>60</v>
      </c>
      <c r="H61" s="17" t="s">
        <v>176</v>
      </c>
      <c r="I61" s="510">
        <v>75</v>
      </c>
      <c r="J61" s="16" t="s">
        <v>52</v>
      </c>
      <c r="K61" s="16"/>
      <c r="L61" s="513" t="s">
        <v>481</v>
      </c>
      <c r="M61" s="96" t="s">
        <v>494</v>
      </c>
      <c r="N61" s="16" t="s">
        <v>482</v>
      </c>
      <c r="O61" s="510">
        <v>60</v>
      </c>
      <c r="P61" s="17" t="s">
        <v>176</v>
      </c>
      <c r="Q61" s="510">
        <v>75</v>
      </c>
      <c r="R61" s="16" t="s">
        <v>52</v>
      </c>
      <c r="S61" s="136"/>
      <c r="T61" s="303"/>
    </row>
    <row r="62" spans="1:20" ht="18" customHeight="1">
      <c r="A62" s="276"/>
      <c r="B62" s="280"/>
      <c r="C62" s="3"/>
      <c r="D62" s="507" t="s">
        <v>481</v>
      </c>
      <c r="E62" s="96" t="s">
        <v>495</v>
      </c>
      <c r="F62" s="16" t="s">
        <v>496</v>
      </c>
      <c r="G62" s="510">
        <v>60</v>
      </c>
      <c r="H62" s="17" t="s">
        <v>176</v>
      </c>
      <c r="I62" s="509" t="s">
        <v>471</v>
      </c>
      <c r="J62" s="16" t="s">
        <v>52</v>
      </c>
      <c r="K62" s="16"/>
      <c r="L62" s="513" t="s">
        <v>481</v>
      </c>
      <c r="M62" s="96" t="s">
        <v>495</v>
      </c>
      <c r="N62" s="16" t="s">
        <v>496</v>
      </c>
      <c r="O62" s="510">
        <v>60</v>
      </c>
      <c r="P62" s="17" t="s">
        <v>176</v>
      </c>
      <c r="Q62" s="509" t="s">
        <v>471</v>
      </c>
      <c r="R62" s="16" t="s">
        <v>52</v>
      </c>
      <c r="S62" s="136"/>
      <c r="T62" s="303"/>
    </row>
    <row r="63" spans="1:20" ht="18" customHeight="1">
      <c r="A63" s="276"/>
      <c r="B63" s="280"/>
      <c r="C63" s="3"/>
      <c r="D63" s="507" t="s">
        <v>481</v>
      </c>
      <c r="E63" s="96" t="s">
        <v>59</v>
      </c>
      <c r="F63" s="16" t="s">
        <v>482</v>
      </c>
      <c r="G63" s="510">
        <v>60</v>
      </c>
      <c r="H63" s="17" t="s">
        <v>176</v>
      </c>
      <c r="I63" s="509">
        <v>75</v>
      </c>
      <c r="J63" s="16" t="s">
        <v>52</v>
      </c>
      <c r="K63" s="16"/>
      <c r="L63" s="513" t="s">
        <v>481</v>
      </c>
      <c r="M63" s="96" t="s">
        <v>59</v>
      </c>
      <c r="N63" s="16" t="s">
        <v>482</v>
      </c>
      <c r="O63" s="510">
        <v>60</v>
      </c>
      <c r="P63" s="17" t="s">
        <v>176</v>
      </c>
      <c r="Q63" s="509">
        <v>75</v>
      </c>
      <c r="R63" s="16" t="s">
        <v>52</v>
      </c>
      <c r="S63" s="136"/>
      <c r="T63" s="303"/>
    </row>
    <row r="64" spans="1:20" ht="18" customHeight="1">
      <c r="A64" s="276"/>
      <c r="B64" s="280"/>
      <c r="C64" s="3"/>
      <c r="D64" s="507" t="s">
        <v>481</v>
      </c>
      <c r="E64" s="96" t="s">
        <v>497</v>
      </c>
      <c r="F64" s="16" t="s">
        <v>498</v>
      </c>
      <c r="G64" s="510">
        <v>60</v>
      </c>
      <c r="H64" s="17" t="s">
        <v>176</v>
      </c>
      <c r="I64" s="509" t="s">
        <v>471</v>
      </c>
      <c r="J64" s="16" t="s">
        <v>52</v>
      </c>
      <c r="K64" s="16"/>
      <c r="L64" s="513" t="s">
        <v>481</v>
      </c>
      <c r="M64" s="96" t="s">
        <v>497</v>
      </c>
      <c r="N64" s="16" t="s">
        <v>498</v>
      </c>
      <c r="O64" s="510">
        <v>60</v>
      </c>
      <c r="P64" s="17" t="s">
        <v>176</v>
      </c>
      <c r="Q64" s="509" t="s">
        <v>471</v>
      </c>
      <c r="R64" s="16" t="s">
        <v>52</v>
      </c>
      <c r="S64" s="136"/>
      <c r="T64" s="303"/>
    </row>
    <row r="65" spans="1:20" ht="18" customHeight="1">
      <c r="A65" s="276"/>
      <c r="B65" s="280"/>
      <c r="C65" s="3"/>
      <c r="D65" s="507" t="s">
        <v>481</v>
      </c>
      <c r="E65" s="96" t="s">
        <v>499</v>
      </c>
      <c r="F65" s="16" t="s">
        <v>500</v>
      </c>
      <c r="G65" s="509">
        <v>60</v>
      </c>
      <c r="H65" s="17" t="s">
        <v>176</v>
      </c>
      <c r="I65" s="509" t="s">
        <v>160</v>
      </c>
      <c r="J65" s="16" t="s">
        <v>52</v>
      </c>
      <c r="K65" s="16"/>
      <c r="L65" s="513" t="s">
        <v>481</v>
      </c>
      <c r="M65" s="96" t="s">
        <v>499</v>
      </c>
      <c r="N65" s="16" t="s">
        <v>500</v>
      </c>
      <c r="O65" s="509">
        <v>60</v>
      </c>
      <c r="P65" s="17" t="s">
        <v>176</v>
      </c>
      <c r="Q65" s="509" t="s">
        <v>160</v>
      </c>
      <c r="R65" s="16" t="s">
        <v>52</v>
      </c>
      <c r="S65" s="136"/>
      <c r="T65" s="303"/>
    </row>
    <row r="66" spans="1:20" ht="18" customHeight="1">
      <c r="A66" s="276"/>
      <c r="B66" s="280"/>
      <c r="C66" s="3"/>
      <c r="D66" s="507" t="s">
        <v>138</v>
      </c>
      <c r="E66" s="96" t="s">
        <v>179</v>
      </c>
      <c r="F66" s="16"/>
      <c r="G66" s="509" t="s">
        <v>160</v>
      </c>
      <c r="H66" s="17" t="s">
        <v>176</v>
      </c>
      <c r="I66" s="509" t="s">
        <v>160</v>
      </c>
      <c r="J66" s="16" t="s">
        <v>52</v>
      </c>
      <c r="K66" s="16"/>
      <c r="L66" s="513" t="s">
        <v>138</v>
      </c>
      <c r="M66" s="96" t="s">
        <v>179</v>
      </c>
      <c r="N66" s="16"/>
      <c r="O66" s="509" t="s">
        <v>160</v>
      </c>
      <c r="P66" s="17" t="s">
        <v>176</v>
      </c>
      <c r="Q66" s="509" t="s">
        <v>160</v>
      </c>
      <c r="R66" s="16" t="s">
        <v>52</v>
      </c>
      <c r="S66" s="136"/>
      <c r="T66" s="303"/>
    </row>
    <row r="67" spans="1:20" ht="18" customHeight="1">
      <c r="A67" s="276"/>
      <c r="B67" s="280"/>
      <c r="C67" s="3"/>
      <c r="D67" s="507" t="s">
        <v>138</v>
      </c>
      <c r="E67" s="96" t="s">
        <v>180</v>
      </c>
      <c r="F67" s="16"/>
      <c r="G67" s="509" t="s">
        <v>160</v>
      </c>
      <c r="H67" s="17" t="s">
        <v>176</v>
      </c>
      <c r="I67" s="509" t="s">
        <v>160</v>
      </c>
      <c r="J67" s="16" t="s">
        <v>52</v>
      </c>
      <c r="K67" s="16"/>
      <c r="L67" s="513" t="s">
        <v>138</v>
      </c>
      <c r="M67" s="96" t="s">
        <v>180</v>
      </c>
      <c r="N67" s="16"/>
      <c r="O67" s="509" t="s">
        <v>160</v>
      </c>
      <c r="P67" s="17" t="s">
        <v>176</v>
      </c>
      <c r="Q67" s="509" t="s">
        <v>160</v>
      </c>
      <c r="R67" s="16" t="s">
        <v>52</v>
      </c>
      <c r="S67" s="136"/>
      <c r="T67" s="303"/>
    </row>
    <row r="68" spans="1:20" ht="18" customHeight="1">
      <c r="A68" s="276"/>
      <c r="B68" s="280"/>
      <c r="C68" s="3"/>
      <c r="D68" s="507" t="s">
        <v>481</v>
      </c>
      <c r="E68" s="96" t="s">
        <v>501</v>
      </c>
      <c r="F68" s="16"/>
      <c r="G68" s="509">
        <v>60</v>
      </c>
      <c r="H68" s="17" t="s">
        <v>176</v>
      </c>
      <c r="I68" s="509" t="s">
        <v>160</v>
      </c>
      <c r="J68" s="16" t="s">
        <v>52</v>
      </c>
      <c r="K68" s="16"/>
      <c r="L68" s="513" t="s">
        <v>481</v>
      </c>
      <c r="M68" s="96" t="s">
        <v>501</v>
      </c>
      <c r="N68" s="16"/>
      <c r="O68" s="509">
        <v>60</v>
      </c>
      <c r="P68" s="17" t="s">
        <v>176</v>
      </c>
      <c r="Q68" s="509" t="s">
        <v>160</v>
      </c>
      <c r="R68" s="16" t="s">
        <v>52</v>
      </c>
      <c r="S68" s="136"/>
      <c r="T68" s="327"/>
    </row>
    <row r="69" spans="1:20" ht="18" customHeight="1">
      <c r="A69" s="276"/>
      <c r="B69" s="280"/>
      <c r="C69" s="3"/>
      <c r="D69" s="507" t="s">
        <v>481</v>
      </c>
      <c r="E69" s="96" t="s">
        <v>502</v>
      </c>
      <c r="F69" s="16"/>
      <c r="G69" s="509">
        <v>50</v>
      </c>
      <c r="H69" s="17" t="s">
        <v>176</v>
      </c>
      <c r="I69" s="509" t="s">
        <v>160</v>
      </c>
      <c r="J69" s="16" t="s">
        <v>52</v>
      </c>
      <c r="K69" s="16"/>
      <c r="L69" s="513" t="s">
        <v>481</v>
      </c>
      <c r="M69" s="96" t="s">
        <v>502</v>
      </c>
      <c r="N69" s="16"/>
      <c r="O69" s="509">
        <v>30</v>
      </c>
      <c r="P69" s="17" t="s">
        <v>176</v>
      </c>
      <c r="Q69" s="509">
        <v>60</v>
      </c>
      <c r="R69" s="16" t="s">
        <v>52</v>
      </c>
      <c r="S69" s="136"/>
      <c r="T69" s="327"/>
    </row>
    <row r="70" spans="1:20" ht="18" customHeight="1">
      <c r="A70" s="276"/>
      <c r="B70" s="280"/>
      <c r="C70" s="3"/>
      <c r="D70" s="507" t="s">
        <v>477</v>
      </c>
      <c r="E70" s="96" t="s">
        <v>503</v>
      </c>
      <c r="F70" s="16"/>
      <c r="G70" s="509" t="s">
        <v>471</v>
      </c>
      <c r="H70" s="17" t="s">
        <v>176</v>
      </c>
      <c r="I70" s="509" t="s">
        <v>160</v>
      </c>
      <c r="J70" s="16" t="s">
        <v>52</v>
      </c>
      <c r="K70" s="16"/>
      <c r="L70" s="513" t="s">
        <v>481</v>
      </c>
      <c r="M70" s="96" t="s">
        <v>503</v>
      </c>
      <c r="N70" s="16"/>
      <c r="O70" s="509">
        <v>30</v>
      </c>
      <c r="P70" s="17" t="s">
        <v>176</v>
      </c>
      <c r="Q70" s="509">
        <v>60</v>
      </c>
      <c r="R70" s="16" t="s">
        <v>52</v>
      </c>
      <c r="S70" s="136"/>
      <c r="T70" s="327"/>
    </row>
    <row r="71" spans="1:20" ht="18" customHeight="1">
      <c r="A71" s="276"/>
      <c r="B71" s="280"/>
      <c r="C71" s="3"/>
      <c r="D71" s="128"/>
      <c r="E71" s="96"/>
      <c r="F71" s="16"/>
      <c r="G71" s="362"/>
      <c r="H71" s="17"/>
      <c r="I71" s="362"/>
      <c r="J71" s="16"/>
      <c r="K71" s="16"/>
      <c r="L71" s="128"/>
      <c r="M71" s="96"/>
      <c r="N71" s="16"/>
      <c r="O71" s="509"/>
      <c r="P71" s="17"/>
      <c r="Q71" s="362"/>
      <c r="R71" s="16"/>
      <c r="S71" s="136"/>
      <c r="T71" s="327"/>
    </row>
    <row r="72" spans="1:20" ht="18" customHeight="1">
      <c r="A72" s="276"/>
      <c r="B72" s="280"/>
      <c r="C72" s="3"/>
      <c r="D72" s="83"/>
      <c r="E72" s="311"/>
      <c r="F72" s="286"/>
      <c r="G72" s="328"/>
      <c r="H72" s="10"/>
      <c r="I72" s="329"/>
      <c r="J72" s="286"/>
      <c r="K72" s="286"/>
      <c r="L72" s="83"/>
      <c r="M72" s="311"/>
      <c r="N72" s="286"/>
      <c r="O72" s="514"/>
      <c r="P72" s="10"/>
      <c r="Q72" s="329"/>
      <c r="R72" s="286"/>
      <c r="S72" s="301"/>
      <c r="T72" s="281"/>
    </row>
    <row r="73" spans="1:20" ht="18" customHeight="1">
      <c r="A73" s="276"/>
      <c r="B73" s="280"/>
      <c r="C73" s="3" t="s">
        <v>60</v>
      </c>
      <c r="D73" s="457" t="s">
        <v>505</v>
      </c>
      <c r="E73" s="16"/>
      <c r="F73" s="96"/>
      <c r="G73" s="457">
        <v>60</v>
      </c>
      <c r="H73" s="10" t="s">
        <v>52</v>
      </c>
      <c r="I73" s="287"/>
      <c r="J73" s="286"/>
      <c r="K73" s="286"/>
      <c r="L73" s="457" t="s">
        <v>504</v>
      </c>
      <c r="M73" s="16"/>
      <c r="N73" s="96"/>
      <c r="O73" s="457">
        <v>60</v>
      </c>
      <c r="P73" s="10" t="s">
        <v>52</v>
      </c>
      <c r="Q73" s="287"/>
      <c r="R73" s="286"/>
      <c r="S73" s="301"/>
      <c r="T73" s="303"/>
    </row>
    <row r="74" spans="1:20" ht="18" customHeight="1">
      <c r="A74" s="276"/>
      <c r="B74" s="280"/>
      <c r="C74" s="3" t="s">
        <v>61</v>
      </c>
      <c r="D74" s="457" t="s">
        <v>506</v>
      </c>
      <c r="E74" s="16"/>
      <c r="F74" s="96"/>
      <c r="G74" s="457">
        <v>50</v>
      </c>
      <c r="H74" s="10" t="s">
        <v>52</v>
      </c>
      <c r="I74" s="287"/>
      <c r="J74" s="286"/>
      <c r="K74" s="286"/>
      <c r="L74" s="457" t="s">
        <v>504</v>
      </c>
      <c r="M74" s="16"/>
      <c r="N74" s="96"/>
      <c r="O74" s="457">
        <v>60</v>
      </c>
      <c r="P74" s="10" t="s">
        <v>362</v>
      </c>
      <c r="Q74" s="287"/>
      <c r="R74" s="286"/>
      <c r="S74" s="301"/>
      <c r="T74" s="303"/>
    </row>
    <row r="75" spans="1:20" ht="18" customHeight="1">
      <c r="A75" s="276"/>
      <c r="B75" s="280"/>
      <c r="C75" s="3" t="s">
        <v>181</v>
      </c>
      <c r="D75" s="515" t="s">
        <v>160</v>
      </c>
      <c r="E75" s="286"/>
      <c r="F75" s="330"/>
      <c r="G75" s="330" t="s">
        <v>129</v>
      </c>
      <c r="H75" s="516" t="s">
        <v>160</v>
      </c>
      <c r="I75" s="331"/>
      <c r="J75" s="287"/>
      <c r="K75" s="330" t="s">
        <v>130</v>
      </c>
      <c r="L75" s="516" t="s">
        <v>160</v>
      </c>
      <c r="M75" s="331"/>
      <c r="N75" s="286"/>
      <c r="O75" s="330" t="s">
        <v>131</v>
      </c>
      <c r="P75" s="516" t="s">
        <v>160</v>
      </c>
      <c r="Q75" s="331"/>
      <c r="R75" s="287"/>
      <c r="S75" s="301"/>
      <c r="T75" s="304"/>
    </row>
    <row r="76" spans="1:20" ht="18" customHeight="1">
      <c r="A76" s="276"/>
      <c r="B76" s="280"/>
      <c r="C76" s="3" t="s">
        <v>182</v>
      </c>
      <c r="D76" s="332" t="s">
        <v>41</v>
      </c>
      <c r="E76" s="517" t="s">
        <v>160</v>
      </c>
      <c r="F76" s="35" t="s">
        <v>42</v>
      </c>
      <c r="G76" s="517" t="s">
        <v>160</v>
      </c>
      <c r="H76" s="35" t="s">
        <v>43</v>
      </c>
      <c r="I76" s="517" t="s">
        <v>160</v>
      </c>
      <c r="J76" s="35" t="s">
        <v>44</v>
      </c>
      <c r="K76" s="517" t="s">
        <v>160</v>
      </c>
      <c r="L76" s="330" t="s">
        <v>45</v>
      </c>
      <c r="M76" s="517" t="s">
        <v>160</v>
      </c>
      <c r="N76" s="286"/>
      <c r="O76" s="330"/>
      <c r="P76" s="286"/>
      <c r="Q76" s="287"/>
      <c r="R76" s="287"/>
      <c r="S76" s="301"/>
      <c r="T76" s="304"/>
    </row>
    <row r="77" spans="1:20" ht="18" customHeight="1" thickBot="1">
      <c r="A77" s="276"/>
      <c r="B77" s="282"/>
      <c r="C77" s="9" t="s">
        <v>62</v>
      </c>
      <c r="D77" s="518" t="s">
        <v>363</v>
      </c>
      <c r="E77" s="300" t="s">
        <v>364</v>
      </c>
      <c r="F77" s="300"/>
      <c r="G77" s="519" t="s">
        <v>356</v>
      </c>
      <c r="H77" s="138" t="s">
        <v>365</v>
      </c>
      <c r="I77" s="139"/>
      <c r="J77" s="519" t="s">
        <v>314</v>
      </c>
      <c r="K77" s="300" t="s">
        <v>366</v>
      </c>
      <c r="L77" s="300"/>
      <c r="M77" s="300"/>
      <c r="N77" s="307" t="s">
        <v>132</v>
      </c>
      <c r="O77" s="285"/>
      <c r="P77" s="307"/>
      <c r="Q77" s="308"/>
      <c r="R77" s="300"/>
      <c r="S77" s="333"/>
      <c r="T77" s="334"/>
    </row>
    <row r="78" spans="1:20" ht="18" customHeight="1">
      <c r="B78" s="7" t="s">
        <v>183</v>
      </c>
      <c r="C78" s="11" t="s">
        <v>170</v>
      </c>
      <c r="D78" s="520" t="s">
        <v>160</v>
      </c>
      <c r="E78" s="106"/>
      <c r="F78" s="106"/>
      <c r="G78" s="86" t="s">
        <v>367</v>
      </c>
      <c r="H78" s="521" t="s">
        <v>160</v>
      </c>
      <c r="I78" s="108"/>
      <c r="J78" s="109"/>
      <c r="K78" s="86" t="s">
        <v>184</v>
      </c>
      <c r="L78" s="521" t="s">
        <v>160</v>
      </c>
      <c r="M78" s="108"/>
      <c r="N78" s="106"/>
      <c r="O78" s="86" t="s">
        <v>185</v>
      </c>
      <c r="P78" s="521" t="s">
        <v>160</v>
      </c>
      <c r="Q78" s="108"/>
      <c r="R78" s="106"/>
      <c r="S78" s="141"/>
      <c r="T78" s="165"/>
    </row>
    <row r="79" spans="1:20" ht="18" customHeight="1">
      <c r="B79" s="36"/>
      <c r="C79" s="11" t="s">
        <v>186</v>
      </c>
      <c r="D79" s="91" t="s">
        <v>187</v>
      </c>
      <c r="E79" s="522" t="s">
        <v>160</v>
      </c>
      <c r="F79" s="16"/>
      <c r="G79" s="35" t="s">
        <v>45</v>
      </c>
      <c r="H79" s="522" t="s">
        <v>160</v>
      </c>
      <c r="I79" s="17"/>
      <c r="J79" s="35" t="s">
        <v>188</v>
      </c>
      <c r="K79" s="522" t="s">
        <v>160</v>
      </c>
      <c r="L79" s="16"/>
      <c r="M79" s="35" t="s">
        <v>189</v>
      </c>
      <c r="N79" s="522" t="s">
        <v>160</v>
      </c>
      <c r="O79" s="111"/>
      <c r="P79" s="15"/>
      <c r="Q79" s="17"/>
      <c r="R79" s="16"/>
      <c r="S79" s="136"/>
      <c r="T79" s="171"/>
    </row>
    <row r="80" spans="1:20" ht="18" customHeight="1">
      <c r="B80" s="36"/>
      <c r="C80" s="11" t="s">
        <v>190</v>
      </c>
      <c r="D80" s="522" t="s">
        <v>160</v>
      </c>
      <c r="E80" s="16"/>
      <c r="F80" s="16"/>
      <c r="G80" s="35" t="s">
        <v>129</v>
      </c>
      <c r="H80" s="522" t="s">
        <v>160</v>
      </c>
      <c r="I80" s="110"/>
      <c r="J80" s="17"/>
      <c r="K80" s="35" t="s">
        <v>130</v>
      </c>
      <c r="L80" s="522" t="s">
        <v>160</v>
      </c>
      <c r="M80" s="110"/>
      <c r="N80" s="16"/>
      <c r="O80" s="35" t="s">
        <v>131</v>
      </c>
      <c r="P80" s="522" t="s">
        <v>160</v>
      </c>
      <c r="Q80" s="110"/>
      <c r="R80" s="16"/>
      <c r="S80" s="136"/>
      <c r="T80" s="171"/>
    </row>
    <row r="81" spans="2:20" ht="18" customHeight="1">
      <c r="B81" s="36"/>
      <c r="C81" s="11" t="s">
        <v>186</v>
      </c>
      <c r="D81" s="91" t="s">
        <v>187</v>
      </c>
      <c r="E81" s="522" t="s">
        <v>160</v>
      </c>
      <c r="F81" s="16"/>
      <c r="G81" s="35" t="s">
        <v>45</v>
      </c>
      <c r="H81" s="522" t="s">
        <v>160</v>
      </c>
      <c r="I81" s="17"/>
      <c r="J81" s="35" t="s">
        <v>188</v>
      </c>
      <c r="K81" s="527" t="s">
        <v>471</v>
      </c>
      <c r="L81" s="16"/>
      <c r="M81" s="35" t="s">
        <v>189</v>
      </c>
      <c r="N81" s="522" t="s">
        <v>160</v>
      </c>
      <c r="O81" s="111"/>
      <c r="P81" s="15"/>
      <c r="Q81" s="17"/>
      <c r="R81" s="16"/>
      <c r="S81" s="136"/>
      <c r="T81" s="171"/>
    </row>
    <row r="82" spans="2:20" ht="18" customHeight="1">
      <c r="B82" s="36"/>
      <c r="C82" s="11" t="s">
        <v>191</v>
      </c>
      <c r="D82" s="525" t="s">
        <v>160</v>
      </c>
      <c r="E82" s="111" t="s">
        <v>192</v>
      </c>
      <c r="F82" s="16"/>
      <c r="G82" s="523" t="s">
        <v>160</v>
      </c>
      <c r="H82" s="111" t="s">
        <v>193</v>
      </c>
      <c r="I82" s="17"/>
      <c r="J82" s="523" t="s">
        <v>160</v>
      </c>
      <c r="K82" s="111" t="s">
        <v>194</v>
      </c>
      <c r="L82" s="16"/>
      <c r="M82" s="16"/>
      <c r="N82" s="17"/>
      <c r="O82" s="111"/>
      <c r="P82" s="15"/>
      <c r="Q82" s="17"/>
      <c r="R82" s="16"/>
      <c r="S82" s="136"/>
      <c r="T82" s="171"/>
    </row>
    <row r="83" spans="2:20" ht="18" customHeight="1" thickBot="1">
      <c r="B83" s="167"/>
      <c r="C83" s="22" t="s">
        <v>195</v>
      </c>
      <c r="D83" s="526" t="s">
        <v>160</v>
      </c>
      <c r="E83" s="112" t="s">
        <v>196</v>
      </c>
      <c r="F83" s="113"/>
      <c r="G83" s="524" t="s">
        <v>160</v>
      </c>
      <c r="H83" s="114" t="s">
        <v>197</v>
      </c>
      <c r="I83" s="101"/>
      <c r="J83" s="113"/>
      <c r="K83" s="99"/>
      <c r="L83" s="113"/>
      <c r="M83" s="113"/>
      <c r="N83" s="101"/>
      <c r="O83" s="115"/>
      <c r="P83" s="99"/>
      <c r="Q83" s="101"/>
      <c r="R83" s="113"/>
      <c r="S83" s="142"/>
      <c r="T83" s="168"/>
    </row>
    <row r="84" spans="2:20" ht="18" customHeight="1">
      <c r="B84" s="7" t="s">
        <v>63</v>
      </c>
      <c r="C84" s="11" t="s">
        <v>64</v>
      </c>
      <c r="D84" s="528" t="s">
        <v>355</v>
      </c>
      <c r="E84" s="25"/>
      <c r="F84" s="18"/>
      <c r="G84" s="25"/>
      <c r="H84" s="18"/>
      <c r="I84" s="25"/>
      <c r="J84" s="18"/>
      <c r="K84" s="18"/>
      <c r="L84" s="25"/>
      <c r="M84" s="25"/>
      <c r="N84" s="25"/>
      <c r="O84" s="18"/>
      <c r="P84" s="25"/>
      <c r="Q84" s="18"/>
      <c r="R84" s="25"/>
      <c r="S84" s="27"/>
      <c r="T84" s="166"/>
    </row>
    <row r="85" spans="2:20" ht="18" customHeight="1">
      <c r="B85" s="36"/>
      <c r="C85" s="11" t="s">
        <v>65</v>
      </c>
      <c r="D85" s="529" t="s">
        <v>355</v>
      </c>
      <c r="E85" s="12"/>
      <c r="F85" s="18"/>
      <c r="G85" s="25"/>
      <c r="H85" s="18"/>
      <c r="I85" s="25"/>
      <c r="J85" s="16"/>
      <c r="K85" s="16"/>
      <c r="L85" s="17"/>
      <c r="M85" s="25"/>
      <c r="N85" s="12"/>
      <c r="O85" s="18"/>
      <c r="P85" s="25"/>
      <c r="Q85" s="18"/>
      <c r="R85" s="25"/>
      <c r="S85" s="27"/>
      <c r="T85" s="171"/>
    </row>
    <row r="86" spans="2:20" ht="18" customHeight="1">
      <c r="B86" s="36"/>
      <c r="C86" s="11" t="s">
        <v>66</v>
      </c>
      <c r="D86" s="530" t="s">
        <v>444</v>
      </c>
      <c r="E86" s="12" t="s">
        <v>445</v>
      </c>
      <c r="F86" s="18"/>
      <c r="G86" s="25"/>
      <c r="H86" s="18"/>
      <c r="I86" s="25"/>
      <c r="J86" s="16"/>
      <c r="K86" s="16"/>
      <c r="L86" s="17"/>
      <c r="M86" s="25"/>
      <c r="N86" s="12"/>
      <c r="O86" s="18"/>
      <c r="P86" s="25"/>
      <c r="Q86" s="18"/>
      <c r="R86" s="25"/>
      <c r="S86" s="27"/>
      <c r="T86" s="171"/>
    </row>
    <row r="87" spans="2:20" ht="18" customHeight="1">
      <c r="B87" s="36"/>
      <c r="C87" s="11" t="s">
        <v>368</v>
      </c>
      <c r="D87" s="531" t="s">
        <v>355</v>
      </c>
      <c r="E87" s="143" t="s">
        <v>369</v>
      </c>
      <c r="F87" s="18"/>
      <c r="G87" s="25"/>
      <c r="H87" s="18"/>
      <c r="I87" s="34"/>
      <c r="J87" s="35" t="s">
        <v>67</v>
      </c>
      <c r="K87" s="532" t="s">
        <v>439</v>
      </c>
      <c r="L87" s="83"/>
      <c r="M87" s="83"/>
      <c r="N87" s="137"/>
      <c r="O87" s="137"/>
      <c r="P87" s="83"/>
      <c r="Q87" s="137"/>
      <c r="R87" s="95"/>
      <c r="S87" s="144"/>
      <c r="T87" s="171"/>
    </row>
    <row r="88" spans="2:20" ht="15">
      <c r="B88" s="36"/>
      <c r="C88" s="11" t="s">
        <v>370</v>
      </c>
      <c r="D88" s="439" t="s">
        <v>508</v>
      </c>
      <c r="E88" s="432"/>
      <c r="F88" s="433" t="s">
        <v>509</v>
      </c>
      <c r="G88" s="432"/>
      <c r="H88" s="433" t="s">
        <v>510</v>
      </c>
      <c r="I88" s="533"/>
      <c r="J88" s="433" t="s">
        <v>511</v>
      </c>
      <c r="K88" s="533"/>
      <c r="L88" s="433" t="s">
        <v>512</v>
      </c>
      <c r="M88" s="533"/>
      <c r="N88" s="433" t="s">
        <v>513</v>
      </c>
      <c r="O88" s="434"/>
      <c r="P88" s="433" t="s">
        <v>514</v>
      </c>
      <c r="Q88" s="434"/>
      <c r="R88" s="433"/>
      <c r="S88" s="430"/>
      <c r="T88" s="171"/>
    </row>
    <row r="89" spans="2:20" ht="44.25" customHeight="1">
      <c r="B89" s="36"/>
      <c r="C89" s="11"/>
      <c r="D89" s="440" t="s">
        <v>515</v>
      </c>
      <c r="E89" s="540" t="s">
        <v>481</v>
      </c>
      <c r="F89" s="620" t="s">
        <v>516</v>
      </c>
      <c r="G89" s="540" t="s">
        <v>481</v>
      </c>
      <c r="H89" s="620" t="s">
        <v>517</v>
      </c>
      <c r="I89" s="540" t="s">
        <v>481</v>
      </c>
      <c r="J89" s="620" t="s">
        <v>518</v>
      </c>
      <c r="K89" s="540" t="s">
        <v>481</v>
      </c>
      <c r="L89" s="620" t="s">
        <v>519</v>
      </c>
      <c r="M89" s="540" t="s">
        <v>481</v>
      </c>
      <c r="N89" s="620" t="s">
        <v>520</v>
      </c>
      <c r="O89" s="540" t="s">
        <v>481</v>
      </c>
      <c r="P89" s="620" t="s">
        <v>708</v>
      </c>
      <c r="Q89" s="538" t="s">
        <v>481</v>
      </c>
      <c r="R89" s="435"/>
      <c r="S89" s="218"/>
      <c r="T89" s="171"/>
    </row>
    <row r="90" spans="2:20" ht="44.25" customHeight="1">
      <c r="B90" s="36"/>
      <c r="C90" s="11"/>
      <c r="D90" s="440" t="s">
        <v>709</v>
      </c>
      <c r="E90" s="540" t="s">
        <v>481</v>
      </c>
      <c r="F90" s="534" t="s">
        <v>521</v>
      </c>
      <c r="G90" s="540" t="s">
        <v>481</v>
      </c>
      <c r="H90" s="620" t="s">
        <v>522</v>
      </c>
      <c r="I90" s="540" t="s">
        <v>481</v>
      </c>
      <c r="J90" s="620" t="s">
        <v>523</v>
      </c>
      <c r="K90" s="540" t="s">
        <v>481</v>
      </c>
      <c r="L90" s="620" t="s">
        <v>524</v>
      </c>
      <c r="M90" s="540" t="s">
        <v>481</v>
      </c>
      <c r="N90" s="620" t="s">
        <v>525</v>
      </c>
      <c r="O90" s="540" t="s">
        <v>481</v>
      </c>
      <c r="P90" s="620" t="s">
        <v>526</v>
      </c>
      <c r="Q90" s="538" t="s">
        <v>481</v>
      </c>
      <c r="R90" s="435"/>
      <c r="S90" s="218"/>
      <c r="T90" s="171"/>
    </row>
    <row r="91" spans="2:20" ht="44.25" customHeight="1">
      <c r="B91" s="36"/>
      <c r="C91" s="11"/>
      <c r="D91" s="440" t="s">
        <v>319</v>
      </c>
      <c r="E91" s="539" t="s">
        <v>527</v>
      </c>
      <c r="F91" s="620" t="s">
        <v>528</v>
      </c>
      <c r="G91" s="540" t="s">
        <v>481</v>
      </c>
      <c r="H91" s="620"/>
      <c r="I91" s="541"/>
      <c r="J91" s="620" t="s">
        <v>322</v>
      </c>
      <c r="K91" s="539" t="s">
        <v>529</v>
      </c>
      <c r="L91" s="620" t="s">
        <v>323</v>
      </c>
      <c r="M91" s="540" t="s">
        <v>481</v>
      </c>
      <c r="N91" s="620" t="s">
        <v>530</v>
      </c>
      <c r="O91" s="540" t="s">
        <v>481</v>
      </c>
      <c r="P91" s="620" t="s">
        <v>531</v>
      </c>
      <c r="Q91" s="538" t="s">
        <v>481</v>
      </c>
      <c r="R91" s="435"/>
      <c r="S91" s="218"/>
      <c r="T91" s="171"/>
    </row>
    <row r="92" spans="2:20" ht="28.5">
      <c r="B92" s="36"/>
      <c r="C92" s="11"/>
      <c r="D92" s="440" t="s">
        <v>320</v>
      </c>
      <c r="E92" s="540" t="s">
        <v>481</v>
      </c>
      <c r="F92" s="620" t="s">
        <v>532</v>
      </c>
      <c r="G92" s="540" t="s">
        <v>481</v>
      </c>
      <c r="H92" s="620"/>
      <c r="I92" s="541"/>
      <c r="J92" s="536" t="s">
        <v>533</v>
      </c>
      <c r="K92" s="540" t="s">
        <v>481</v>
      </c>
      <c r="L92" s="542" t="s">
        <v>534</v>
      </c>
      <c r="M92" s="540" t="s">
        <v>481</v>
      </c>
      <c r="N92" s="620" t="s">
        <v>535</v>
      </c>
      <c r="O92" s="540" t="s">
        <v>481</v>
      </c>
      <c r="P92" s="620" t="s">
        <v>536</v>
      </c>
      <c r="Q92" s="538" t="s">
        <v>481</v>
      </c>
      <c r="R92" s="435"/>
      <c r="S92" s="218"/>
      <c r="T92" s="171"/>
    </row>
    <row r="93" spans="2:20" ht="43.5" customHeight="1">
      <c r="B93" s="36"/>
      <c r="C93" s="11"/>
      <c r="D93" s="620" t="s">
        <v>537</v>
      </c>
      <c r="E93" s="540" t="s">
        <v>481</v>
      </c>
      <c r="F93" s="620" t="s">
        <v>538</v>
      </c>
      <c r="G93" s="540" t="s">
        <v>481</v>
      </c>
      <c r="H93" s="620"/>
      <c r="I93" s="541"/>
      <c r="J93" s="536" t="s">
        <v>539</v>
      </c>
      <c r="K93" s="540" t="s">
        <v>481</v>
      </c>
      <c r="L93" s="620" t="s">
        <v>540</v>
      </c>
      <c r="M93" s="540" t="s">
        <v>481</v>
      </c>
      <c r="N93" s="620" t="s">
        <v>541</v>
      </c>
      <c r="O93" s="540" t="s">
        <v>481</v>
      </c>
      <c r="P93" s="620" t="s">
        <v>542</v>
      </c>
      <c r="Q93" s="538" t="s">
        <v>481</v>
      </c>
      <c r="R93" s="435"/>
      <c r="S93" s="218"/>
      <c r="T93" s="171"/>
    </row>
    <row r="94" spans="2:20" ht="43.5" customHeight="1">
      <c r="B94" s="36"/>
      <c r="C94" s="11"/>
      <c r="D94" s="620" t="s">
        <v>543</v>
      </c>
      <c r="E94" s="540" t="s">
        <v>481</v>
      </c>
      <c r="F94" s="620" t="s">
        <v>544</v>
      </c>
      <c r="G94" s="540" t="s">
        <v>481</v>
      </c>
      <c r="H94" s="620"/>
      <c r="I94" s="541"/>
      <c r="J94" s="536" t="s">
        <v>545</v>
      </c>
      <c r="K94" s="540" t="s">
        <v>481</v>
      </c>
      <c r="L94" s="620" t="s">
        <v>546</v>
      </c>
      <c r="M94" s="540" t="s">
        <v>481</v>
      </c>
      <c r="N94" s="620" t="s">
        <v>547</v>
      </c>
      <c r="O94" s="540" t="s">
        <v>481</v>
      </c>
      <c r="P94" s="620"/>
      <c r="Q94" s="432"/>
      <c r="R94" s="435"/>
      <c r="S94" s="219"/>
      <c r="T94" s="220"/>
    </row>
    <row r="95" spans="2:20" ht="43.5" customHeight="1">
      <c r="B95" s="36"/>
      <c r="C95" s="11"/>
      <c r="D95" s="620" t="s">
        <v>548</v>
      </c>
      <c r="E95" s="540" t="s">
        <v>481</v>
      </c>
      <c r="F95" s="620" t="s">
        <v>549</v>
      </c>
      <c r="G95" s="540" t="s">
        <v>481</v>
      </c>
      <c r="H95" s="620"/>
      <c r="I95" s="541"/>
      <c r="J95" s="620" t="s">
        <v>550</v>
      </c>
      <c r="K95" s="540" t="s">
        <v>481</v>
      </c>
      <c r="L95" s="620" t="s">
        <v>551</v>
      </c>
      <c r="M95" s="540" t="s">
        <v>481</v>
      </c>
      <c r="N95" s="620"/>
      <c r="O95" s="541"/>
      <c r="P95" s="620"/>
      <c r="Q95" s="432"/>
      <c r="R95" s="435"/>
      <c r="S95" s="219"/>
      <c r="T95" s="220"/>
    </row>
    <row r="96" spans="2:20" ht="43.5" customHeight="1">
      <c r="B96" s="36"/>
      <c r="C96" s="11"/>
      <c r="D96" s="535" t="s">
        <v>552</v>
      </c>
      <c r="E96" s="540" t="s">
        <v>481</v>
      </c>
      <c r="F96" s="536" t="s">
        <v>553</v>
      </c>
      <c r="G96" s="540" t="s">
        <v>481</v>
      </c>
      <c r="H96" s="620"/>
      <c r="I96" s="541"/>
      <c r="J96" s="620" t="s">
        <v>554</v>
      </c>
      <c r="K96" s="540" t="s">
        <v>481</v>
      </c>
      <c r="L96" s="620" t="s">
        <v>555</v>
      </c>
      <c r="M96" s="540" t="s">
        <v>481</v>
      </c>
      <c r="N96" s="620"/>
      <c r="O96" s="541"/>
      <c r="P96" s="620"/>
      <c r="Q96" s="432"/>
      <c r="R96" s="435"/>
      <c r="S96" s="219"/>
      <c r="T96" s="220"/>
    </row>
    <row r="97" spans="2:24" ht="45" customHeight="1">
      <c r="B97" s="36"/>
      <c r="C97" s="11"/>
      <c r="D97" s="535" t="s">
        <v>556</v>
      </c>
      <c r="E97" s="540" t="s">
        <v>557</v>
      </c>
      <c r="F97" s="536" t="s">
        <v>558</v>
      </c>
      <c r="G97" s="540" t="s">
        <v>481</v>
      </c>
      <c r="H97" s="620"/>
      <c r="I97" s="541"/>
      <c r="J97" s="620" t="s">
        <v>559</v>
      </c>
      <c r="K97" s="540" t="s">
        <v>481</v>
      </c>
      <c r="L97" s="620" t="s">
        <v>560</v>
      </c>
      <c r="M97" s="540" t="s">
        <v>481</v>
      </c>
      <c r="N97" s="620"/>
      <c r="O97" s="541"/>
      <c r="P97" s="620"/>
      <c r="Q97" s="432"/>
      <c r="R97" s="435"/>
      <c r="S97" s="219"/>
      <c r="T97" s="220"/>
    </row>
    <row r="98" spans="2:24" ht="30">
      <c r="B98" s="36"/>
      <c r="C98" s="11"/>
      <c r="D98" s="535" t="s">
        <v>561</v>
      </c>
      <c r="E98" s="540" t="s">
        <v>481</v>
      </c>
      <c r="F98" s="536" t="s">
        <v>562</v>
      </c>
      <c r="G98" s="540" t="s">
        <v>481</v>
      </c>
      <c r="H98" s="620"/>
      <c r="I98" s="541"/>
      <c r="J98" s="620" t="s">
        <v>563</v>
      </c>
      <c r="K98" s="540" t="s">
        <v>481</v>
      </c>
      <c r="L98" s="620"/>
      <c r="M98" s="540"/>
      <c r="N98" s="620"/>
      <c r="O98" s="541"/>
      <c r="P98" s="620"/>
      <c r="Q98" s="432"/>
      <c r="R98" s="435"/>
      <c r="S98" s="219"/>
      <c r="T98" s="220"/>
    </row>
    <row r="99" spans="2:24" ht="43.5" customHeight="1">
      <c r="B99" s="36"/>
      <c r="C99" s="11"/>
      <c r="D99" s="535" t="s">
        <v>564</v>
      </c>
      <c r="E99" s="540" t="s">
        <v>481</v>
      </c>
      <c r="F99" s="536" t="s">
        <v>707</v>
      </c>
      <c r="G99" s="540" t="s">
        <v>481</v>
      </c>
      <c r="H99" s="620"/>
      <c r="I99" s="541"/>
      <c r="J99" s="620" t="s">
        <v>565</v>
      </c>
      <c r="K99" s="540" t="s">
        <v>481</v>
      </c>
      <c r="L99" s="620"/>
      <c r="M99" s="540"/>
      <c r="N99" s="620"/>
      <c r="O99" s="541"/>
      <c r="P99" s="620"/>
      <c r="Q99" s="432"/>
      <c r="R99" s="435"/>
      <c r="S99" s="219"/>
      <c r="T99" s="220"/>
    </row>
    <row r="100" spans="2:24" ht="43.5" customHeight="1">
      <c r="B100" s="36"/>
      <c r="C100" s="11"/>
      <c r="D100" s="535" t="s">
        <v>321</v>
      </c>
      <c r="E100" s="539" t="s">
        <v>566</v>
      </c>
      <c r="F100" s="537" t="s">
        <v>567</v>
      </c>
      <c r="G100" s="540" t="s">
        <v>481</v>
      </c>
      <c r="H100" s="620"/>
      <c r="I100" s="541"/>
      <c r="J100" s="620" t="s">
        <v>568</v>
      </c>
      <c r="K100" s="540" t="s">
        <v>481</v>
      </c>
      <c r="L100" s="620"/>
      <c r="M100" s="540"/>
      <c r="N100" s="620"/>
      <c r="O100" s="541"/>
      <c r="P100" s="620"/>
      <c r="Q100" s="432"/>
      <c r="R100" s="435"/>
      <c r="S100" s="219"/>
      <c r="T100" s="220"/>
    </row>
    <row r="101" spans="2:24" ht="18" customHeight="1">
      <c r="B101" s="36"/>
      <c r="C101" s="11"/>
      <c r="D101" s="367"/>
      <c r="E101" s="369"/>
      <c r="F101" s="428"/>
      <c r="G101" s="369"/>
      <c r="H101" s="428"/>
      <c r="I101" s="369"/>
      <c r="J101" s="428"/>
      <c r="K101" s="369"/>
      <c r="L101" s="428"/>
      <c r="M101" s="218"/>
      <c r="N101" s="428"/>
      <c r="O101" s="369"/>
      <c r="P101" s="428"/>
      <c r="Q101" s="428"/>
      <c r="R101" s="429"/>
      <c r="S101" s="431"/>
      <c r="T101" s="220"/>
    </row>
    <row r="102" spans="2:24" ht="18" customHeight="1">
      <c r="B102" s="36"/>
      <c r="C102" s="11" t="s">
        <v>371</v>
      </c>
      <c r="D102" s="543" t="s">
        <v>372</v>
      </c>
      <c r="E102" s="145"/>
      <c r="F102" s="87"/>
      <c r="G102" s="95"/>
      <c r="H102" s="87"/>
      <c r="I102" s="95"/>
      <c r="J102" s="87"/>
      <c r="K102" s="87"/>
      <c r="L102" s="25"/>
      <c r="M102" s="25"/>
      <c r="N102" s="25"/>
      <c r="O102" s="18"/>
      <c r="P102" s="25"/>
      <c r="Q102" s="18"/>
      <c r="R102" s="25"/>
      <c r="S102" s="27"/>
      <c r="T102" s="171"/>
    </row>
    <row r="103" spans="2:24" ht="18" customHeight="1">
      <c r="B103" s="36"/>
      <c r="C103" s="11" t="s">
        <v>68</v>
      </c>
      <c r="D103" s="531" t="s">
        <v>135</v>
      </c>
      <c r="E103" s="12" t="s">
        <v>198</v>
      </c>
      <c r="F103" s="18"/>
      <c r="G103" s="25"/>
      <c r="H103" s="18"/>
      <c r="I103" s="25"/>
      <c r="J103" s="16"/>
      <c r="K103" s="16"/>
      <c r="L103" s="17"/>
      <c r="M103" s="143"/>
      <c r="N103" s="12"/>
      <c r="O103" s="18"/>
      <c r="P103" s="25"/>
      <c r="Q103" s="18"/>
      <c r="R103" s="25"/>
      <c r="S103" s="27"/>
      <c r="T103" s="171"/>
    </row>
    <row r="104" spans="2:24" ht="18" customHeight="1">
      <c r="B104" s="36"/>
      <c r="C104" s="11" t="s">
        <v>69</v>
      </c>
      <c r="D104" s="531" t="s">
        <v>135</v>
      </c>
      <c r="E104" s="12"/>
      <c r="F104" s="18"/>
      <c r="G104" s="25"/>
      <c r="H104" s="18"/>
      <c r="I104" s="25"/>
      <c r="J104" s="16"/>
      <c r="K104" s="16"/>
      <c r="L104" s="17"/>
      <c r="M104" s="143"/>
      <c r="N104" s="12"/>
      <c r="O104" s="18"/>
      <c r="P104" s="25"/>
      <c r="Q104" s="18"/>
      <c r="R104" s="25"/>
      <c r="S104" s="27"/>
      <c r="T104" s="171"/>
    </row>
    <row r="105" spans="2:24" ht="18" customHeight="1">
      <c r="B105" s="36"/>
      <c r="C105" s="11" t="s">
        <v>70</v>
      </c>
      <c r="D105" s="548" t="s">
        <v>416</v>
      </c>
      <c r="E105" s="12" t="s">
        <v>199</v>
      </c>
      <c r="F105" s="18"/>
      <c r="G105" s="25"/>
      <c r="H105" s="547">
        <v>3</v>
      </c>
      <c r="I105" s="12" t="s">
        <v>200</v>
      </c>
      <c r="J105" s="546">
        <v>1</v>
      </c>
      <c r="K105" s="12" t="s">
        <v>20</v>
      </c>
      <c r="L105" s="546" t="s">
        <v>570</v>
      </c>
      <c r="M105" s="12" t="s">
        <v>21</v>
      </c>
      <c r="N105" s="13" t="s">
        <v>565</v>
      </c>
      <c r="O105" s="466" t="s">
        <v>481</v>
      </c>
      <c r="P105" s="25"/>
      <c r="Q105" s="18"/>
      <c r="R105" s="25"/>
      <c r="S105" s="27"/>
      <c r="T105" s="171"/>
    </row>
    <row r="106" spans="2:24" ht="18" customHeight="1">
      <c r="B106" s="36"/>
      <c r="C106" s="11" t="s">
        <v>569</v>
      </c>
      <c r="D106" s="548" t="s">
        <v>481</v>
      </c>
      <c r="E106" s="12"/>
      <c r="F106" s="18"/>
      <c r="G106" s="25"/>
      <c r="H106" s="544"/>
      <c r="I106" s="12"/>
      <c r="J106" s="545"/>
      <c r="K106" s="12"/>
      <c r="L106" s="545"/>
      <c r="M106" s="12"/>
      <c r="N106" s="12"/>
      <c r="O106" s="18"/>
      <c r="P106" s="25"/>
      <c r="Q106" s="18"/>
      <c r="R106" s="25"/>
      <c r="S106" s="27"/>
      <c r="T106" s="171"/>
    </row>
    <row r="107" spans="2:24" ht="18" customHeight="1">
      <c r="B107" s="36"/>
      <c r="C107" s="11" t="s">
        <v>420</v>
      </c>
      <c r="D107" s="548" t="s">
        <v>311</v>
      </c>
      <c r="E107" s="12"/>
      <c r="F107" s="18"/>
      <c r="G107" s="25"/>
      <c r="H107" s="549" t="s">
        <v>311</v>
      </c>
      <c r="I107" s="12" t="s">
        <v>418</v>
      </c>
      <c r="J107" s="12"/>
      <c r="K107" s="12"/>
      <c r="L107" s="549" t="s">
        <v>311</v>
      </c>
      <c r="M107" s="12" t="s">
        <v>419</v>
      </c>
      <c r="N107" s="12"/>
      <c r="O107" s="18"/>
      <c r="P107" s="25"/>
      <c r="Q107" s="18"/>
      <c r="R107" s="25"/>
      <c r="S107" s="27"/>
      <c r="T107" s="171"/>
    </row>
    <row r="108" spans="2:24" ht="18" customHeight="1">
      <c r="B108" s="36"/>
      <c r="C108" s="11" t="s">
        <v>201</v>
      </c>
      <c r="D108" s="548" t="s">
        <v>138</v>
      </c>
      <c r="E108" s="12"/>
      <c r="F108" s="18"/>
      <c r="G108" s="25"/>
      <c r="H108" s="18"/>
      <c r="I108" s="12"/>
      <c r="J108" s="18"/>
      <c r="K108" s="12"/>
      <c r="L108" s="18"/>
      <c r="M108" s="12"/>
      <c r="N108" s="12"/>
      <c r="O108" s="18"/>
      <c r="P108" s="25"/>
      <c r="Q108" s="18"/>
      <c r="R108" s="25"/>
      <c r="S108" s="27"/>
      <c r="T108" s="171"/>
    </row>
    <row r="109" spans="2:24" ht="18" customHeight="1">
      <c r="B109" s="36"/>
      <c r="C109" s="11" t="s">
        <v>71</v>
      </c>
      <c r="D109" s="548" t="s">
        <v>417</v>
      </c>
      <c r="E109" s="12" t="s">
        <v>199</v>
      </c>
      <c r="F109" s="12"/>
      <c r="G109" s="12"/>
      <c r="H109" s="466">
        <v>1</v>
      </c>
      <c r="I109" s="12" t="s">
        <v>72</v>
      </c>
      <c r="J109" s="16"/>
      <c r="K109" s="18"/>
      <c r="L109" s="17"/>
      <c r="M109" s="16"/>
      <c r="N109" s="17"/>
      <c r="O109" s="16"/>
      <c r="P109" s="15"/>
      <c r="Q109" s="18"/>
      <c r="R109" s="12"/>
      <c r="S109" s="146"/>
      <c r="T109" s="171"/>
      <c r="U109" s="6"/>
      <c r="V109" s="6"/>
      <c r="W109" s="6"/>
      <c r="X109" s="6"/>
    </row>
    <row r="110" spans="2:24" ht="18" customHeight="1" thickBot="1">
      <c r="B110" s="36"/>
      <c r="C110" s="11" t="s">
        <v>73</v>
      </c>
      <c r="D110" s="550" t="s">
        <v>138</v>
      </c>
      <c r="E110" s="12" t="s">
        <v>199</v>
      </c>
      <c r="F110" s="12"/>
      <c r="G110" s="12"/>
      <c r="H110" s="116" t="s">
        <v>74</v>
      </c>
      <c r="I110" s="551" t="s">
        <v>330</v>
      </c>
      <c r="J110" s="6"/>
      <c r="K110" s="6"/>
      <c r="L110" s="116" t="s">
        <v>75</v>
      </c>
      <c r="M110" s="551" t="s">
        <v>330</v>
      </c>
      <c r="N110" s="101"/>
      <c r="O110" s="16"/>
      <c r="P110" s="6"/>
      <c r="Q110" s="6"/>
      <c r="R110" s="25"/>
      <c r="S110" s="27"/>
      <c r="T110" s="171"/>
      <c r="U110" s="6"/>
      <c r="V110" s="6"/>
      <c r="W110" s="6"/>
      <c r="X110" s="6"/>
    </row>
    <row r="111" spans="2:24" ht="18" customHeight="1">
      <c r="B111" s="20" t="s">
        <v>446</v>
      </c>
      <c r="C111" s="179"/>
      <c r="D111" s="552" t="s">
        <v>571</v>
      </c>
      <c r="E111" s="61" t="s">
        <v>136</v>
      </c>
      <c r="F111" s="109"/>
      <c r="G111" s="126"/>
      <c r="H111" s="559" t="s">
        <v>572</v>
      </c>
      <c r="I111" s="147" t="s">
        <v>140</v>
      </c>
      <c r="J111" s="147"/>
      <c r="K111" s="109"/>
      <c r="L111" s="559" t="s">
        <v>573</v>
      </c>
      <c r="M111" s="147" t="s">
        <v>574</v>
      </c>
      <c r="N111" s="109"/>
      <c r="O111" s="109"/>
      <c r="P111" s="559" t="s">
        <v>575</v>
      </c>
      <c r="Q111" s="147" t="s">
        <v>576</v>
      </c>
      <c r="R111" s="106"/>
      <c r="S111" s="148"/>
      <c r="T111" s="180"/>
      <c r="U111" s="88"/>
      <c r="V111" s="6"/>
      <c r="W111" s="6"/>
      <c r="X111" s="6"/>
    </row>
    <row r="112" spans="2:24" ht="18" customHeight="1">
      <c r="B112" s="7"/>
      <c r="C112" s="181"/>
      <c r="D112" s="553" t="s">
        <v>202</v>
      </c>
      <c r="E112" s="149" t="s">
        <v>577</v>
      </c>
      <c r="F112" s="17"/>
      <c r="G112" s="150"/>
      <c r="H112" s="560" t="s">
        <v>477</v>
      </c>
      <c r="I112" s="21" t="s">
        <v>77</v>
      </c>
      <c r="J112" s="21"/>
      <c r="K112" s="17"/>
      <c r="L112" s="560" t="s">
        <v>481</v>
      </c>
      <c r="M112" s="21" t="s">
        <v>578</v>
      </c>
      <c r="N112" s="17"/>
      <c r="O112" s="17"/>
      <c r="P112" s="560" t="s">
        <v>135</v>
      </c>
      <c r="Q112" s="21" t="s">
        <v>579</v>
      </c>
      <c r="R112" s="16"/>
      <c r="S112" s="28"/>
      <c r="T112" s="182"/>
      <c r="U112" s="88"/>
      <c r="V112" s="6"/>
      <c r="W112" s="6"/>
      <c r="X112" s="6"/>
    </row>
    <row r="113" spans="1:24" ht="33" customHeight="1">
      <c r="B113" s="7"/>
      <c r="C113" s="181"/>
      <c r="D113" s="505" t="s">
        <v>481</v>
      </c>
      <c r="E113" s="21" t="s">
        <v>137</v>
      </c>
      <c r="F113" s="17"/>
      <c r="G113" s="150"/>
      <c r="H113" s="560" t="s">
        <v>477</v>
      </c>
      <c r="I113" s="21" t="s">
        <v>203</v>
      </c>
      <c r="J113" s="21"/>
      <c r="K113" s="17"/>
      <c r="L113" s="560" t="s">
        <v>477</v>
      </c>
      <c r="M113" s="21" t="s">
        <v>127</v>
      </c>
      <c r="N113" s="17"/>
      <c r="O113" s="17"/>
      <c r="P113" s="560" t="s">
        <v>580</v>
      </c>
      <c r="Q113" s="697" t="s">
        <v>613</v>
      </c>
      <c r="R113" s="698"/>
      <c r="S113" s="699"/>
      <c r="T113" s="182"/>
      <c r="U113" s="88"/>
      <c r="V113" s="6"/>
      <c r="W113" s="6"/>
      <c r="X113" s="6"/>
    </row>
    <row r="114" spans="1:24" ht="18" customHeight="1">
      <c r="B114" s="7"/>
      <c r="C114" s="181"/>
      <c r="D114" s="554" t="s">
        <v>481</v>
      </c>
      <c r="E114" s="21" t="s">
        <v>139</v>
      </c>
      <c r="F114" s="17"/>
      <c r="G114" s="150"/>
      <c r="H114" s="560" t="s">
        <v>477</v>
      </c>
      <c r="I114" s="21" t="s">
        <v>119</v>
      </c>
      <c r="J114" s="21"/>
      <c r="K114" s="17"/>
      <c r="L114" s="560" t="s">
        <v>481</v>
      </c>
      <c r="M114" s="21" t="s">
        <v>143</v>
      </c>
      <c r="N114" s="17"/>
      <c r="O114" s="17"/>
      <c r="P114" s="560" t="s">
        <v>481</v>
      </c>
      <c r="Q114" s="21" t="s">
        <v>581</v>
      </c>
      <c r="R114" s="16"/>
      <c r="S114" s="28"/>
      <c r="T114" s="182"/>
      <c r="U114" s="88"/>
      <c r="V114" s="6"/>
      <c r="W114" s="6"/>
      <c r="X114" s="6"/>
    </row>
    <row r="115" spans="1:24" ht="18" customHeight="1">
      <c r="B115" s="7"/>
      <c r="C115" s="181"/>
      <c r="D115" s="554" t="s">
        <v>582</v>
      </c>
      <c r="E115" s="149" t="s">
        <v>583</v>
      </c>
      <c r="F115" s="17"/>
      <c r="G115" s="150"/>
      <c r="H115" s="560" t="s">
        <v>481</v>
      </c>
      <c r="I115" s="151" t="s">
        <v>141</v>
      </c>
      <c r="J115" s="21"/>
      <c r="K115" s="17"/>
      <c r="L115" s="560" t="s">
        <v>135</v>
      </c>
      <c r="M115" s="21" t="s">
        <v>142</v>
      </c>
      <c r="N115" s="17"/>
      <c r="O115" s="17"/>
      <c r="P115" s="560" t="s">
        <v>135</v>
      </c>
      <c r="Q115" s="21" t="s">
        <v>125</v>
      </c>
      <c r="R115" s="16"/>
      <c r="S115" s="28"/>
      <c r="T115" s="182"/>
      <c r="U115" s="88"/>
      <c r="V115" s="6"/>
      <c r="W115" s="6"/>
      <c r="X115" s="6"/>
    </row>
    <row r="116" spans="1:24" ht="18" customHeight="1">
      <c r="B116" s="7"/>
      <c r="C116" s="169"/>
      <c r="D116" s="555" t="s">
        <v>481</v>
      </c>
      <c r="E116" s="21" t="s">
        <v>78</v>
      </c>
      <c r="F116" s="17"/>
      <c r="G116" s="150"/>
      <c r="H116" s="560" t="s">
        <v>477</v>
      </c>
      <c r="I116" s="149" t="s">
        <v>76</v>
      </c>
      <c r="J116" s="21"/>
      <c r="K116" s="17"/>
      <c r="L116" s="560" t="s">
        <v>477</v>
      </c>
      <c r="M116" s="21" t="s">
        <v>584</v>
      </c>
      <c r="N116" s="17"/>
      <c r="O116" s="17"/>
      <c r="P116" s="560" t="s">
        <v>477</v>
      </c>
      <c r="Q116" s="152" t="s">
        <v>144</v>
      </c>
      <c r="R116" s="16"/>
      <c r="S116" s="28"/>
      <c r="T116" s="182"/>
      <c r="U116" s="88"/>
      <c r="V116" s="6"/>
      <c r="W116" s="6"/>
      <c r="X116" s="6"/>
    </row>
    <row r="117" spans="1:24" ht="18" customHeight="1">
      <c r="B117" s="7"/>
      <c r="C117" s="181"/>
      <c r="D117" s="554" t="s">
        <v>477</v>
      </c>
      <c r="E117" s="46" t="s">
        <v>120</v>
      </c>
      <c r="F117" s="17"/>
      <c r="G117" s="150"/>
      <c r="H117" s="560" t="s">
        <v>477</v>
      </c>
      <c r="I117" s="46" t="s">
        <v>204</v>
      </c>
      <c r="J117" s="21"/>
      <c r="K117" s="17"/>
      <c r="L117" s="560" t="s">
        <v>477</v>
      </c>
      <c r="M117" s="21" t="s">
        <v>205</v>
      </c>
      <c r="N117" s="17"/>
      <c r="O117" s="17"/>
      <c r="P117" s="560" t="s">
        <v>477</v>
      </c>
      <c r="Q117" s="21" t="s">
        <v>126</v>
      </c>
      <c r="R117" s="16"/>
      <c r="S117" s="28"/>
      <c r="T117" s="182"/>
      <c r="U117" s="88"/>
      <c r="V117" s="6"/>
      <c r="W117" s="6"/>
      <c r="X117" s="6"/>
    </row>
    <row r="118" spans="1:24" ht="18" customHeight="1">
      <c r="B118" s="7"/>
      <c r="C118" s="181"/>
      <c r="D118" s="554" t="s">
        <v>477</v>
      </c>
      <c r="E118" s="436" t="s">
        <v>585</v>
      </c>
      <c r="F118" s="90"/>
      <c r="G118" s="90"/>
      <c r="H118" s="560" t="s">
        <v>135</v>
      </c>
      <c r="I118" s="380" t="s">
        <v>440</v>
      </c>
      <c r="J118" s="380"/>
      <c r="K118" s="90"/>
      <c r="L118" s="560" t="s">
        <v>586</v>
      </c>
      <c r="M118" s="380" t="s">
        <v>442</v>
      </c>
      <c r="N118" s="90"/>
      <c r="O118" s="90"/>
      <c r="P118" s="560" t="s">
        <v>135</v>
      </c>
      <c r="Q118" s="380" t="s">
        <v>587</v>
      </c>
      <c r="R118" s="188"/>
      <c r="S118" s="185"/>
      <c r="T118" s="182"/>
      <c r="U118" s="88"/>
      <c r="V118" s="6"/>
      <c r="W118" s="6"/>
      <c r="X118" s="6"/>
    </row>
    <row r="119" spans="1:24" ht="18" customHeight="1">
      <c r="B119" s="7"/>
      <c r="C119" s="181"/>
      <c r="D119" s="554" t="s">
        <v>135</v>
      </c>
      <c r="E119" s="436" t="s">
        <v>588</v>
      </c>
      <c r="F119" s="90"/>
      <c r="G119" s="90"/>
      <c r="H119" s="560" t="s">
        <v>586</v>
      </c>
      <c r="I119" s="380" t="s">
        <v>441</v>
      </c>
      <c r="J119" s="380"/>
      <c r="K119" s="90"/>
      <c r="L119" s="560" t="s">
        <v>586</v>
      </c>
      <c r="M119" s="380" t="s">
        <v>443</v>
      </c>
      <c r="N119" s="90"/>
      <c r="O119" s="90"/>
      <c r="P119" s="562" t="s">
        <v>589</v>
      </c>
      <c r="Q119" s="380" t="s">
        <v>590</v>
      </c>
      <c r="R119" s="188"/>
      <c r="S119" s="185"/>
      <c r="T119" s="182"/>
      <c r="U119" s="88"/>
      <c r="V119" s="6"/>
      <c r="W119" s="6"/>
      <c r="X119" s="6"/>
    </row>
    <row r="120" spans="1:24" ht="18" customHeight="1">
      <c r="B120" s="7"/>
      <c r="C120" s="181"/>
      <c r="D120" s="553" t="s">
        <v>586</v>
      </c>
      <c r="E120" s="149" t="s">
        <v>591</v>
      </c>
      <c r="F120" s="17"/>
      <c r="G120" s="90"/>
      <c r="H120" s="560" t="s">
        <v>586</v>
      </c>
      <c r="I120" s="380" t="s">
        <v>592</v>
      </c>
      <c r="J120" s="380"/>
      <c r="K120" s="90"/>
      <c r="L120" s="560" t="s">
        <v>135</v>
      </c>
      <c r="M120" s="380" t="s">
        <v>593</v>
      </c>
      <c r="N120" s="90"/>
      <c r="O120" s="90"/>
      <c r="P120" s="562"/>
      <c r="Q120" s="380"/>
      <c r="R120" s="188"/>
      <c r="S120" s="185"/>
      <c r="T120" s="182"/>
      <c r="U120" s="88"/>
      <c r="V120" s="6"/>
      <c r="W120" s="6"/>
      <c r="X120" s="6"/>
    </row>
    <row r="121" spans="1:24" ht="18" customHeight="1">
      <c r="B121" s="7"/>
      <c r="C121" s="181"/>
      <c r="D121" s="556" t="s">
        <v>594</v>
      </c>
      <c r="E121" s="441" t="s">
        <v>595</v>
      </c>
      <c r="F121" s="90"/>
      <c r="G121" s="90"/>
      <c r="H121" s="560" t="s">
        <v>586</v>
      </c>
      <c r="I121" s="380" t="s">
        <v>596</v>
      </c>
      <c r="J121" s="380"/>
      <c r="K121" s="90"/>
      <c r="L121" s="560" t="s">
        <v>586</v>
      </c>
      <c r="M121" s="380" t="s">
        <v>597</v>
      </c>
      <c r="N121" s="90"/>
      <c r="O121" s="90"/>
      <c r="P121" s="562" t="s">
        <v>481</v>
      </c>
      <c r="Q121" s="380" t="s">
        <v>612</v>
      </c>
      <c r="R121" s="188"/>
      <c r="S121" s="185"/>
      <c r="T121" s="182"/>
      <c r="U121" s="88"/>
      <c r="V121" s="6"/>
      <c r="W121" s="6"/>
      <c r="X121" s="6"/>
    </row>
    <row r="122" spans="1:24" ht="18" customHeight="1">
      <c r="B122" s="7"/>
      <c r="C122" s="181"/>
      <c r="D122" s="557" t="s">
        <v>589</v>
      </c>
      <c r="E122" s="436" t="s">
        <v>598</v>
      </c>
      <c r="F122" s="90"/>
      <c r="G122" s="90"/>
      <c r="H122" s="561" t="s">
        <v>589</v>
      </c>
      <c r="I122" s="380" t="s">
        <v>599</v>
      </c>
      <c r="J122" s="380"/>
      <c r="K122" s="90"/>
      <c r="L122" s="561" t="s">
        <v>600</v>
      </c>
      <c r="M122" s="380" t="s">
        <v>601</v>
      </c>
      <c r="N122" s="90"/>
      <c r="O122" s="90"/>
      <c r="P122" s="562" t="s">
        <v>589</v>
      </c>
      <c r="Q122" s="380" t="s">
        <v>602</v>
      </c>
      <c r="R122" s="188"/>
      <c r="S122" s="185"/>
      <c r="T122" s="182"/>
      <c r="U122" s="88"/>
      <c r="V122" s="6"/>
      <c r="W122" s="6"/>
      <c r="X122" s="6"/>
    </row>
    <row r="123" spans="1:24" ht="18" customHeight="1">
      <c r="B123" s="7"/>
      <c r="C123" s="181" t="s">
        <v>447</v>
      </c>
      <c r="D123" s="557" t="s">
        <v>589</v>
      </c>
      <c r="E123" s="436" t="s">
        <v>603</v>
      </c>
      <c r="F123" s="90"/>
      <c r="G123" s="90"/>
      <c r="H123" s="561" t="s">
        <v>589</v>
      </c>
      <c r="I123" s="380" t="s">
        <v>604</v>
      </c>
      <c r="J123" s="380"/>
      <c r="K123" s="90"/>
      <c r="L123" s="561" t="s">
        <v>589</v>
      </c>
      <c r="M123" s="380" t="s">
        <v>605</v>
      </c>
      <c r="N123" s="90"/>
      <c r="O123" s="90"/>
      <c r="P123" s="561" t="s">
        <v>606</v>
      </c>
      <c r="Q123" s="380" t="s">
        <v>607</v>
      </c>
      <c r="R123" s="188"/>
      <c r="S123" s="185"/>
      <c r="T123" s="182"/>
      <c r="U123" s="88"/>
      <c r="V123" s="6"/>
      <c r="W123" s="6"/>
      <c r="X123" s="6"/>
    </row>
    <row r="124" spans="1:24" ht="18" customHeight="1">
      <c r="B124" s="7"/>
      <c r="C124" s="181"/>
      <c r="D124" s="557" t="s">
        <v>586</v>
      </c>
      <c r="E124" s="436" t="s">
        <v>608</v>
      </c>
      <c r="F124" s="90"/>
      <c r="G124" s="90"/>
      <c r="H124" s="561" t="s">
        <v>606</v>
      </c>
      <c r="I124" s="380" t="s">
        <v>609</v>
      </c>
      <c r="J124" s="380"/>
      <c r="K124" s="90"/>
      <c r="L124" s="561" t="s">
        <v>589</v>
      </c>
      <c r="M124" s="380" t="s">
        <v>610</v>
      </c>
      <c r="N124" s="90"/>
      <c r="O124" s="90"/>
      <c r="P124" s="562"/>
      <c r="Q124" s="380"/>
      <c r="R124" s="188"/>
      <c r="S124" s="185"/>
      <c r="T124" s="182"/>
      <c r="U124" s="88"/>
      <c r="V124" s="6"/>
      <c r="W124" s="6"/>
      <c r="X124" s="6"/>
    </row>
    <row r="125" spans="1:24" ht="18" customHeight="1" thickBot="1">
      <c r="B125" s="167"/>
      <c r="C125" s="183" t="s">
        <v>206</v>
      </c>
      <c r="D125" s="558" t="s">
        <v>586</v>
      </c>
      <c r="E125" s="153" t="s">
        <v>207</v>
      </c>
      <c r="F125" s="101"/>
      <c r="G125" s="117" t="s">
        <v>586</v>
      </c>
      <c r="H125" s="153" t="s">
        <v>208</v>
      </c>
      <c r="I125" s="47"/>
      <c r="J125" s="117" t="s">
        <v>586</v>
      </c>
      <c r="K125" s="114" t="s">
        <v>209</v>
      </c>
      <c r="L125" s="47"/>
      <c r="M125" s="117" t="s">
        <v>586</v>
      </c>
      <c r="N125" s="114" t="s">
        <v>210</v>
      </c>
      <c r="O125" s="101"/>
      <c r="P125" s="117" t="s">
        <v>586</v>
      </c>
      <c r="Q125" s="114" t="s">
        <v>611</v>
      </c>
      <c r="R125" s="113"/>
      <c r="S125" s="154"/>
      <c r="T125" s="182"/>
      <c r="U125" s="88"/>
      <c r="V125" s="6"/>
      <c r="W125" s="6"/>
      <c r="X125" s="6"/>
    </row>
    <row r="126" spans="1:24" ht="18" customHeight="1">
      <c r="A126" s="82" t="s">
        <v>334</v>
      </c>
      <c r="B126" s="4" t="s">
        <v>373</v>
      </c>
      <c r="C126" s="5"/>
      <c r="D126" s="617">
        <v>686.9</v>
      </c>
      <c r="E126" s="12" t="s">
        <v>80</v>
      </c>
      <c r="F126" s="618">
        <v>472.8</v>
      </c>
      <c r="G126" s="12" t="s">
        <v>374</v>
      </c>
      <c r="H126" s="618">
        <v>230</v>
      </c>
      <c r="I126" s="12" t="s">
        <v>82</v>
      </c>
      <c r="J126" s="305"/>
      <c r="K126" s="335" t="s">
        <v>24</v>
      </c>
      <c r="L126" s="634">
        <f>D126/25.4</f>
        <v>27.043307086614174</v>
      </c>
      <c r="M126" s="299" t="s">
        <v>83</v>
      </c>
      <c r="N126" s="634">
        <f>F126/25.4</f>
        <v>18.614173228346459</v>
      </c>
      <c r="O126" s="12" t="s">
        <v>84</v>
      </c>
      <c r="P126" s="634">
        <f>H126/25.4</f>
        <v>9.0551181102362204</v>
      </c>
      <c r="Q126" s="299" t="s">
        <v>85</v>
      </c>
      <c r="R126" s="299" t="s">
        <v>86</v>
      </c>
      <c r="S126" s="298"/>
      <c r="T126" s="327"/>
      <c r="U126" s="6"/>
      <c r="V126" s="6"/>
      <c r="W126" s="6"/>
      <c r="X126" s="6"/>
    </row>
    <row r="127" spans="1:24" ht="18" customHeight="1">
      <c r="A127" s="82" t="s">
        <v>334</v>
      </c>
      <c r="B127" s="283"/>
      <c r="C127" s="3"/>
      <c r="D127" s="336"/>
      <c r="E127" s="12"/>
      <c r="F127" s="619">
        <v>602.79999999999995</v>
      </c>
      <c r="G127" s="12" t="s">
        <v>375</v>
      </c>
      <c r="H127" s="187"/>
      <c r="I127" s="12"/>
      <c r="J127" s="305"/>
      <c r="K127" s="335"/>
      <c r="L127" s="634"/>
      <c r="M127" s="299"/>
      <c r="N127" s="634">
        <f>F127/25.4</f>
        <v>23.73228346456693</v>
      </c>
      <c r="O127" s="12" t="s">
        <v>84</v>
      </c>
      <c r="P127" s="634"/>
      <c r="Q127" s="299"/>
      <c r="R127" s="299"/>
      <c r="S127" s="298"/>
      <c r="T127" s="327"/>
      <c r="U127" s="6"/>
      <c r="V127" s="6"/>
      <c r="W127" s="6"/>
      <c r="X127" s="6"/>
    </row>
    <row r="128" spans="1:24" ht="18" customHeight="1">
      <c r="A128" s="82" t="s">
        <v>334</v>
      </c>
      <c r="B128" s="280"/>
      <c r="C128" s="3" t="s">
        <v>454</v>
      </c>
      <c r="D128" s="617">
        <v>446.6</v>
      </c>
      <c r="E128" s="12" t="s">
        <v>80</v>
      </c>
      <c r="F128" s="618">
        <v>703</v>
      </c>
      <c r="G128" s="12" t="s">
        <v>376</v>
      </c>
      <c r="H128" s="618">
        <v>230</v>
      </c>
      <c r="I128" s="12" t="s">
        <v>82</v>
      </c>
      <c r="J128" s="310"/>
      <c r="K128" s="335" t="s">
        <v>24</v>
      </c>
      <c r="L128" s="635">
        <f>IF(D128="None","",D128/25.4)</f>
        <v>17.582677165354333</v>
      </c>
      <c r="M128" s="10" t="s">
        <v>83</v>
      </c>
      <c r="N128" s="635">
        <f>IF(F128="None","",F128/25.4)</f>
        <v>27.677165354330711</v>
      </c>
      <c r="O128" s="10" t="s">
        <v>84</v>
      </c>
      <c r="P128" s="635">
        <f>IF(D128="None","",H128/25.4)</f>
        <v>9.0551181102362204</v>
      </c>
      <c r="Q128" s="299" t="s">
        <v>85</v>
      </c>
      <c r="R128" s="297" t="s">
        <v>86</v>
      </c>
      <c r="S128" s="298"/>
      <c r="T128" s="327"/>
      <c r="U128" s="6"/>
      <c r="V128" s="6"/>
      <c r="W128" s="6"/>
      <c r="X128" s="6"/>
    </row>
    <row r="129" spans="1:24" ht="18" customHeight="1">
      <c r="A129" s="82" t="s">
        <v>334</v>
      </c>
      <c r="B129" s="616"/>
      <c r="C129" s="3"/>
      <c r="D129" s="336"/>
      <c r="E129" s="12"/>
      <c r="F129" s="618">
        <v>723</v>
      </c>
      <c r="G129" s="12" t="s">
        <v>449</v>
      </c>
      <c r="H129" s="187"/>
      <c r="I129" s="12"/>
      <c r="J129" s="371"/>
      <c r="K129" s="335"/>
      <c r="L129" s="634"/>
      <c r="M129" s="299"/>
      <c r="N129" s="634">
        <f>F129/25.4</f>
        <v>28.464566929133859</v>
      </c>
      <c r="O129" s="12" t="s">
        <v>84</v>
      </c>
      <c r="P129" s="634"/>
      <c r="Q129" s="299"/>
      <c r="R129" s="299"/>
      <c r="S129" s="298"/>
      <c r="T129" s="327"/>
      <c r="U129" s="6"/>
      <c r="V129" s="6"/>
      <c r="W129" s="6"/>
      <c r="X129" s="6"/>
    </row>
    <row r="130" spans="1:24" ht="18" customHeight="1">
      <c r="A130" s="82" t="s">
        <v>334</v>
      </c>
      <c r="B130" s="616"/>
      <c r="C130" s="3" t="s">
        <v>87</v>
      </c>
      <c r="D130" s="617">
        <v>686.9</v>
      </c>
      <c r="E130" s="12" t="s">
        <v>80</v>
      </c>
      <c r="F130" s="618">
        <v>446.6</v>
      </c>
      <c r="G130" s="12" t="s">
        <v>448</v>
      </c>
      <c r="H130" s="618">
        <v>75.099999999999994</v>
      </c>
      <c r="I130" s="12" t="s">
        <v>82</v>
      </c>
      <c r="J130" s="310"/>
      <c r="K130" s="335" t="s">
        <v>24</v>
      </c>
      <c r="L130" s="635">
        <f>D130/25.4</f>
        <v>27.043307086614174</v>
      </c>
      <c r="M130" s="10" t="s">
        <v>83</v>
      </c>
      <c r="N130" s="635">
        <f>F130/25.4</f>
        <v>17.582677165354333</v>
      </c>
      <c r="O130" s="10" t="s">
        <v>84</v>
      </c>
      <c r="P130" s="635">
        <f>H130/25.4</f>
        <v>2.9566929133858268</v>
      </c>
      <c r="Q130" s="337" t="s">
        <v>85</v>
      </c>
      <c r="R130" s="297" t="s">
        <v>377</v>
      </c>
      <c r="S130" s="298"/>
      <c r="T130" s="327"/>
      <c r="U130" s="6"/>
      <c r="V130" s="6"/>
      <c r="W130" s="6"/>
      <c r="X130" s="6"/>
    </row>
    <row r="131" spans="1:24" ht="18" customHeight="1">
      <c r="A131" s="82" t="s">
        <v>334</v>
      </c>
      <c r="B131" s="616"/>
      <c r="C131" s="3" t="s">
        <v>378</v>
      </c>
      <c r="D131" s="624">
        <v>771.6</v>
      </c>
      <c r="E131" s="15" t="s">
        <v>80</v>
      </c>
      <c r="F131" s="625">
        <v>576.79999999999995</v>
      </c>
      <c r="G131" s="15" t="s">
        <v>81</v>
      </c>
      <c r="H131" s="625">
        <v>282</v>
      </c>
      <c r="I131" s="15" t="s">
        <v>82</v>
      </c>
      <c r="J131" s="310"/>
      <c r="K131" s="311" t="s">
        <v>24</v>
      </c>
      <c r="L131" s="635">
        <f>D131/25.4</f>
        <v>30.377952755905515</v>
      </c>
      <c r="M131" s="10" t="s">
        <v>83</v>
      </c>
      <c r="N131" s="635">
        <f>F131/25.4</f>
        <v>22.708661417322833</v>
      </c>
      <c r="O131" s="10" t="s">
        <v>84</v>
      </c>
      <c r="P131" s="635">
        <f>H131/25.4</f>
        <v>11.102362204724409</v>
      </c>
      <c r="Q131" s="10" t="s">
        <v>85</v>
      </c>
      <c r="R131" s="286" t="s">
        <v>86</v>
      </c>
      <c r="S131" s="289"/>
      <c r="T131" s="327"/>
      <c r="U131" s="6"/>
      <c r="V131" s="6"/>
      <c r="W131" s="6"/>
      <c r="X131" s="6"/>
    </row>
    <row r="132" spans="1:24" ht="18" customHeight="1">
      <c r="A132" s="82" t="s">
        <v>334</v>
      </c>
      <c r="B132" s="616"/>
      <c r="C132" s="3" t="s">
        <v>211</v>
      </c>
      <c r="D132" s="338" t="s">
        <v>212</v>
      </c>
      <c r="E132" s="626">
        <v>21.9</v>
      </c>
      <c r="F132" s="157" t="s">
        <v>11</v>
      </c>
      <c r="G132" s="158" t="s">
        <v>213</v>
      </c>
      <c r="H132" s="626">
        <v>21.8</v>
      </c>
      <c r="I132" s="157" t="s">
        <v>11</v>
      </c>
      <c r="J132" s="96" t="s">
        <v>214</v>
      </c>
      <c r="K132" s="626">
        <v>21.8</v>
      </c>
      <c r="L132" s="157" t="s">
        <v>11</v>
      </c>
      <c r="M132" s="158" t="s">
        <v>215</v>
      </c>
      <c r="N132" s="626">
        <v>21.9</v>
      </c>
      <c r="O132" s="339" t="s">
        <v>379</v>
      </c>
      <c r="P132" s="6"/>
      <c r="Q132" s="6"/>
      <c r="R132" s="6"/>
      <c r="S132" s="306"/>
      <c r="T132" s="327"/>
      <c r="U132" s="6"/>
      <c r="V132" s="6"/>
      <c r="W132" s="6"/>
      <c r="X132" s="6"/>
    </row>
    <row r="133" spans="1:24" ht="18" customHeight="1">
      <c r="A133" s="82" t="s">
        <v>334</v>
      </c>
      <c r="B133" s="616"/>
      <c r="C133" s="3"/>
      <c r="D133" s="338" t="s">
        <v>216</v>
      </c>
      <c r="E133" s="627">
        <f>E132/25.4</f>
        <v>0.86220472440944884</v>
      </c>
      <c r="F133" s="339" t="s">
        <v>217</v>
      </c>
      <c r="G133" s="340" t="s">
        <v>213</v>
      </c>
      <c r="H133" s="627">
        <f>H132/25.4</f>
        <v>0.8582677165354331</v>
      </c>
      <c r="I133" s="339" t="s">
        <v>217</v>
      </c>
      <c r="J133" s="311" t="s">
        <v>214</v>
      </c>
      <c r="K133" s="627">
        <f>K132/25.4</f>
        <v>0.8582677165354331</v>
      </c>
      <c r="L133" s="339" t="s">
        <v>217</v>
      </c>
      <c r="M133" s="340" t="s">
        <v>215</v>
      </c>
      <c r="N133" s="627">
        <f>N132/25.4</f>
        <v>0.86220472440944884</v>
      </c>
      <c r="O133" s="339" t="s">
        <v>218</v>
      </c>
      <c r="P133" s="34"/>
      <c r="Q133" s="34"/>
      <c r="R133" s="34"/>
      <c r="S133" s="289"/>
      <c r="T133" s="327"/>
      <c r="U133" s="6"/>
      <c r="V133" s="6"/>
      <c r="W133" s="6"/>
      <c r="X133" s="6"/>
    </row>
    <row r="134" spans="1:24" ht="18" customHeight="1">
      <c r="A134" s="82" t="s">
        <v>334</v>
      </c>
      <c r="B134" s="616"/>
      <c r="C134" s="3" t="s">
        <v>380</v>
      </c>
      <c r="D134" s="628">
        <v>336</v>
      </c>
      <c r="E134" s="12" t="s">
        <v>219</v>
      </c>
      <c r="F134" s="186"/>
      <c r="G134" s="633">
        <v>168</v>
      </c>
      <c r="H134" s="341" t="s">
        <v>220</v>
      </c>
      <c r="I134" s="299"/>
      <c r="J134" s="657">
        <v>336</v>
      </c>
      <c r="K134" s="299" t="s">
        <v>381</v>
      </c>
      <c r="L134" s="342"/>
      <c r="M134" s="299"/>
      <c r="N134" s="342"/>
      <c r="O134" s="299"/>
      <c r="P134" s="342"/>
      <c r="Q134" s="299"/>
      <c r="R134" s="297"/>
      <c r="S134" s="298"/>
      <c r="T134" s="327"/>
      <c r="U134" s="6"/>
      <c r="V134" s="6"/>
      <c r="W134" s="6"/>
      <c r="X134" s="6"/>
    </row>
    <row r="135" spans="1:24" ht="18" customHeight="1">
      <c r="A135" s="82" t="s">
        <v>334</v>
      </c>
      <c r="B135" s="280"/>
      <c r="C135" s="3" t="s">
        <v>89</v>
      </c>
      <c r="D135" s="629">
        <v>130</v>
      </c>
      <c r="E135" s="15" t="s">
        <v>11</v>
      </c>
      <c r="F135" s="158"/>
      <c r="G135" s="15"/>
      <c r="H135" s="340"/>
      <c r="I135" s="10"/>
      <c r="J135" s="286"/>
      <c r="K135" s="286"/>
      <c r="L135" s="287"/>
      <c r="M135" s="340"/>
      <c r="N135" s="10"/>
      <c r="O135" s="340"/>
      <c r="P135" s="10"/>
      <c r="Q135" s="340"/>
      <c r="R135" s="10"/>
      <c r="S135" s="295"/>
      <c r="T135" s="327"/>
      <c r="U135" s="285"/>
      <c r="V135" s="6"/>
      <c r="W135" s="6"/>
      <c r="X135" s="6"/>
    </row>
    <row r="136" spans="1:24" ht="18" customHeight="1">
      <c r="A136" s="82" t="s">
        <v>334</v>
      </c>
      <c r="B136" s="280"/>
      <c r="C136" s="11" t="s">
        <v>90</v>
      </c>
      <c r="D136" s="506" t="s">
        <v>355</v>
      </c>
      <c r="E136" s="340" t="s">
        <v>23</v>
      </c>
      <c r="F136" s="631">
        <v>170</v>
      </c>
      <c r="G136" s="339" t="s">
        <v>91</v>
      </c>
      <c r="H136" s="311" t="s">
        <v>22</v>
      </c>
      <c r="I136" s="631">
        <v>170</v>
      </c>
      <c r="J136" s="10" t="s">
        <v>91</v>
      </c>
      <c r="K136" s="10"/>
      <c r="L136" s="287"/>
      <c r="M136" s="340"/>
      <c r="N136" s="10"/>
      <c r="O136" s="340"/>
      <c r="P136" s="10"/>
      <c r="Q136" s="340"/>
      <c r="R136" s="10"/>
      <c r="S136" s="295"/>
      <c r="T136" s="327"/>
      <c r="U136" s="285"/>
      <c r="V136" s="6"/>
      <c r="W136" s="6"/>
      <c r="X136" s="6"/>
    </row>
    <row r="137" spans="1:24" ht="18" customHeight="1" thickBot="1">
      <c r="A137" s="82" t="s">
        <v>334</v>
      </c>
      <c r="B137" s="282"/>
      <c r="C137" s="22" t="s">
        <v>92</v>
      </c>
      <c r="D137" s="630" t="s">
        <v>135</v>
      </c>
      <c r="E137" s="343" t="s">
        <v>20</v>
      </c>
      <c r="F137" s="632">
        <v>30</v>
      </c>
      <c r="G137" s="344" t="s">
        <v>91</v>
      </c>
      <c r="H137" s="345" t="s">
        <v>21</v>
      </c>
      <c r="I137" s="632">
        <v>5</v>
      </c>
      <c r="J137" s="307" t="s">
        <v>91</v>
      </c>
      <c r="K137" s="307"/>
      <c r="L137" s="309"/>
      <c r="M137" s="309"/>
      <c r="N137" s="19"/>
      <c r="O137" s="346"/>
      <c r="P137" s="19"/>
      <c r="Q137" s="346"/>
      <c r="R137" s="19"/>
      <c r="S137" s="347"/>
      <c r="T137" s="334"/>
      <c r="U137" s="285"/>
      <c r="V137" s="6"/>
      <c r="W137" s="6"/>
      <c r="X137" s="6"/>
    </row>
    <row r="138" spans="1:24" ht="18" customHeight="1">
      <c r="A138" s="82" t="s">
        <v>334</v>
      </c>
      <c r="B138" s="20" t="s">
        <v>93</v>
      </c>
      <c r="C138" s="170" t="s">
        <v>79</v>
      </c>
      <c r="D138" s="638">
        <v>11</v>
      </c>
      <c r="E138" s="12" t="s">
        <v>382</v>
      </c>
      <c r="F138" s="18"/>
      <c r="G138" s="634">
        <f>D138*1000/1.7718/16/16</f>
        <v>24.251467434247658</v>
      </c>
      <c r="H138" s="12" t="s">
        <v>94</v>
      </c>
      <c r="I138" s="12"/>
      <c r="J138" s="18"/>
      <c r="K138" s="89"/>
      <c r="L138" s="354" t="s">
        <v>87</v>
      </c>
      <c r="M138" s="639">
        <v>8</v>
      </c>
      <c r="N138" s="12" t="s">
        <v>382</v>
      </c>
      <c r="O138" s="89"/>
      <c r="P138" s="634">
        <f>M138*1000/1.7718/16/16</f>
        <v>17.637430861271024</v>
      </c>
      <c r="Q138" s="12" t="s">
        <v>94</v>
      </c>
      <c r="R138" s="25"/>
      <c r="S138" s="27"/>
      <c r="T138" s="327"/>
      <c r="U138" s="6"/>
      <c r="V138" s="6"/>
      <c r="W138" s="6"/>
      <c r="X138" s="6"/>
    </row>
    <row r="139" spans="1:24" ht="18" customHeight="1">
      <c r="A139" s="82" t="s">
        <v>334</v>
      </c>
      <c r="B139" s="636"/>
      <c r="C139" s="11" t="s">
        <v>88</v>
      </c>
      <c r="D139" s="444" t="s">
        <v>724</v>
      </c>
      <c r="E139" s="15" t="s">
        <v>382</v>
      </c>
      <c r="F139" s="16"/>
      <c r="G139" s="377" t="e">
        <f>D139*1000/1.7718/16/16</f>
        <v>#VALUE!</v>
      </c>
      <c r="H139" s="15" t="s">
        <v>95</v>
      </c>
      <c r="I139" s="15"/>
      <c r="J139" s="16"/>
      <c r="K139" s="16"/>
      <c r="L139" s="17"/>
      <c r="M139" s="158"/>
      <c r="N139" s="15"/>
      <c r="O139" s="158"/>
      <c r="P139" s="15"/>
      <c r="Q139" s="16"/>
      <c r="R139" s="17"/>
      <c r="S139" s="28"/>
      <c r="T139" s="171"/>
      <c r="U139" s="6"/>
      <c r="V139" s="6"/>
      <c r="W139" s="6"/>
      <c r="X139" s="6"/>
    </row>
    <row r="140" spans="1:24" ht="18" customHeight="1" thickBot="1">
      <c r="A140" s="82" t="s">
        <v>334</v>
      </c>
      <c r="B140" s="36"/>
      <c r="C140" s="11" t="s">
        <v>383</v>
      </c>
      <c r="D140" s="445" t="s">
        <v>336</v>
      </c>
      <c r="E140" s="15" t="s">
        <v>382</v>
      </c>
      <c r="F140" s="89" t="s">
        <v>384</v>
      </c>
      <c r="G140" s="421"/>
      <c r="H140" s="159"/>
      <c r="I140" s="159"/>
      <c r="J140" s="89"/>
      <c r="K140" s="89"/>
      <c r="L140" s="88"/>
      <c r="M140" s="422"/>
      <c r="N140" s="159"/>
      <c r="O140" s="422"/>
      <c r="P140" s="159"/>
      <c r="Q140" s="89"/>
      <c r="R140" s="88"/>
      <c r="S140" s="376"/>
      <c r="T140" s="423"/>
      <c r="U140" s="6"/>
      <c r="V140" s="6"/>
      <c r="W140" s="6"/>
      <c r="X140" s="6"/>
    </row>
    <row r="141" spans="1:24" ht="18" customHeight="1">
      <c r="B141" s="20" t="s">
        <v>96</v>
      </c>
      <c r="C141" s="170" t="s">
        <v>221</v>
      </c>
      <c r="D141" s="155" t="s">
        <v>385</v>
      </c>
      <c r="E141" s="107"/>
      <c r="F141" s="189" t="s">
        <v>222</v>
      </c>
      <c r="G141" s="84"/>
      <c r="H141" s="106"/>
      <c r="I141" s="164" t="s">
        <v>223</v>
      </c>
      <c r="J141" s="118" t="s">
        <v>386</v>
      </c>
      <c r="K141" s="190"/>
      <c r="L141" s="84"/>
      <c r="M141" s="84"/>
      <c r="N141" s="84"/>
      <c r="O141" s="191"/>
      <c r="P141" s="84"/>
      <c r="Q141" s="106"/>
      <c r="R141" s="109"/>
      <c r="S141" s="148"/>
      <c r="T141" s="165"/>
      <c r="U141" s="6"/>
      <c r="V141" s="6"/>
      <c r="W141" s="6"/>
      <c r="X141" s="6"/>
    </row>
    <row r="142" spans="1:24" ht="18" customHeight="1">
      <c r="B142" s="7"/>
      <c r="C142" s="11" t="s">
        <v>224</v>
      </c>
      <c r="D142" s="192" t="s">
        <v>225</v>
      </c>
      <c r="E142" s="193"/>
      <c r="F142" s="194" t="s">
        <v>226</v>
      </c>
      <c r="G142" s="195"/>
      <c r="H142" s="194" t="s">
        <v>227</v>
      </c>
      <c r="I142" s="195"/>
      <c r="J142" s="194" t="s">
        <v>228</v>
      </c>
      <c r="K142" s="195"/>
      <c r="L142" s="194" t="s">
        <v>229</v>
      </c>
      <c r="M142" s="195"/>
      <c r="N142" s="194" t="s">
        <v>230</v>
      </c>
      <c r="O142" s="195"/>
      <c r="P142" s="194" t="s">
        <v>231</v>
      </c>
      <c r="Q142" s="195"/>
      <c r="R142" s="193" t="s">
        <v>232</v>
      </c>
      <c r="S142" s="196"/>
      <c r="T142" s="171"/>
      <c r="U142" s="6"/>
      <c r="V142" s="6"/>
      <c r="W142" s="6"/>
      <c r="X142" s="6"/>
    </row>
    <row r="143" spans="1:24" ht="18" customHeight="1">
      <c r="B143" s="7"/>
      <c r="C143" s="11"/>
      <c r="D143" s="681" t="s">
        <v>387</v>
      </c>
      <c r="E143" s="682"/>
      <c r="F143" s="661" t="s">
        <v>338</v>
      </c>
      <c r="G143" s="662"/>
      <c r="H143" s="663" t="s">
        <v>387</v>
      </c>
      <c r="I143" s="662"/>
      <c r="J143" s="661" t="s">
        <v>338</v>
      </c>
      <c r="K143" s="662"/>
      <c r="L143" s="663" t="s">
        <v>387</v>
      </c>
      <c r="M143" s="662"/>
      <c r="N143" s="661" t="s">
        <v>338</v>
      </c>
      <c r="O143" s="662"/>
      <c r="P143" s="661" t="s">
        <v>338</v>
      </c>
      <c r="Q143" s="662"/>
      <c r="R143" s="661" t="s">
        <v>338</v>
      </c>
      <c r="S143" s="662"/>
      <c r="T143" s="171"/>
      <c r="U143" s="6"/>
      <c r="V143" s="6"/>
      <c r="W143" s="6"/>
      <c r="X143" s="6"/>
    </row>
    <row r="144" spans="1:24" ht="18" customHeight="1">
      <c r="B144" s="7"/>
      <c r="C144" s="11"/>
      <c r="D144" s="192" t="s">
        <v>233</v>
      </c>
      <c r="E144" s="193"/>
      <c r="F144" s="194" t="s">
        <v>234</v>
      </c>
      <c r="G144" s="195"/>
      <c r="H144" s="197" t="s">
        <v>149</v>
      </c>
      <c r="I144" s="198"/>
      <c r="J144" s="197" t="s">
        <v>149</v>
      </c>
      <c r="K144" s="198"/>
      <c r="L144" s="197" t="s">
        <v>149</v>
      </c>
      <c r="M144" s="198"/>
      <c r="N144" s="197" t="s">
        <v>149</v>
      </c>
      <c r="O144" s="198"/>
      <c r="P144" s="197" t="s">
        <v>149</v>
      </c>
      <c r="Q144" s="198"/>
      <c r="R144" s="198" t="s">
        <v>149</v>
      </c>
      <c r="S144" s="199"/>
      <c r="T144" s="171"/>
      <c r="U144" s="6"/>
      <c r="V144" s="6"/>
      <c r="W144" s="6"/>
      <c r="X144" s="6"/>
    </row>
    <row r="145" spans="1:24" ht="18" customHeight="1" thickBot="1">
      <c r="B145" s="8"/>
      <c r="C145" s="22"/>
      <c r="D145" s="661" t="s">
        <v>338</v>
      </c>
      <c r="E145" s="662"/>
      <c r="F145" s="661" t="s">
        <v>338</v>
      </c>
      <c r="G145" s="662"/>
      <c r="H145" s="200" t="s">
        <v>149</v>
      </c>
      <c r="I145" s="201"/>
      <c r="J145" s="200" t="s">
        <v>149</v>
      </c>
      <c r="K145" s="201"/>
      <c r="L145" s="200" t="s">
        <v>337</v>
      </c>
      <c r="M145" s="201"/>
      <c r="N145" s="200" t="s">
        <v>149</v>
      </c>
      <c r="O145" s="201"/>
      <c r="P145" s="200" t="s">
        <v>149</v>
      </c>
      <c r="Q145" s="201"/>
      <c r="R145" s="201" t="s">
        <v>149</v>
      </c>
      <c r="S145" s="202"/>
      <c r="T145" s="168"/>
      <c r="U145" s="6"/>
      <c r="V145" s="6"/>
      <c r="W145" s="6"/>
      <c r="X145" s="6"/>
    </row>
    <row r="146" spans="1:24" ht="18" customHeight="1">
      <c r="A146" s="82" t="s">
        <v>334</v>
      </c>
      <c r="B146" s="7" t="s">
        <v>719</v>
      </c>
      <c r="C146" s="169" t="s">
        <v>235</v>
      </c>
      <c r="D146" s="203" t="s">
        <v>236</v>
      </c>
      <c r="E146" s="204" t="s">
        <v>236</v>
      </c>
      <c r="F146" s="205" t="s">
        <v>236</v>
      </c>
      <c r="G146" s="206" t="s">
        <v>237</v>
      </c>
      <c r="H146" s="207" t="s">
        <v>238</v>
      </c>
      <c r="I146" s="205" t="s">
        <v>455</v>
      </c>
      <c r="J146" s="205" t="s">
        <v>238</v>
      </c>
      <c r="K146" s="204" t="s">
        <v>238</v>
      </c>
      <c r="L146" s="205" t="s">
        <v>238</v>
      </c>
      <c r="M146" s="205" t="s">
        <v>238</v>
      </c>
      <c r="N146" s="204" t="s">
        <v>238</v>
      </c>
      <c r="O146" s="206" t="s">
        <v>239</v>
      </c>
      <c r="P146" s="208" t="s">
        <v>240</v>
      </c>
      <c r="Q146" s="209" t="s">
        <v>240</v>
      </c>
      <c r="R146" s="208" t="s">
        <v>240</v>
      </c>
      <c r="S146" s="210" t="s">
        <v>240</v>
      </c>
      <c r="T146" s="211"/>
      <c r="U146" s="6"/>
      <c r="V146" s="6"/>
      <c r="W146" s="6"/>
      <c r="X146" s="6"/>
    </row>
    <row r="147" spans="1:24" ht="18" customHeight="1">
      <c r="A147" s="82" t="s">
        <v>334</v>
      </c>
      <c r="B147" s="637"/>
      <c r="C147" s="169" t="s">
        <v>241</v>
      </c>
      <c r="D147" s="212" t="s">
        <v>242</v>
      </c>
      <c r="E147" s="213" t="s">
        <v>243</v>
      </c>
      <c r="F147" s="214" t="s">
        <v>244</v>
      </c>
      <c r="G147" s="215" t="s">
        <v>245</v>
      </c>
      <c r="H147" s="216" t="s">
        <v>421</v>
      </c>
      <c r="I147" s="214" t="s">
        <v>246</v>
      </c>
      <c r="J147" s="214" t="s">
        <v>247</v>
      </c>
      <c r="K147" s="213" t="s">
        <v>248</v>
      </c>
      <c r="L147" s="214" t="s">
        <v>249</v>
      </c>
      <c r="M147" s="214" t="s">
        <v>250</v>
      </c>
      <c r="N147" s="213" t="s">
        <v>331</v>
      </c>
      <c r="O147" s="215" t="s">
        <v>251</v>
      </c>
      <c r="P147" s="217"/>
      <c r="Q147" s="218"/>
      <c r="R147" s="217"/>
      <c r="S147" s="219"/>
      <c r="T147" s="220"/>
      <c r="U147" s="6"/>
      <c r="V147" s="6"/>
      <c r="W147" s="6"/>
      <c r="X147" s="6"/>
    </row>
    <row r="148" spans="1:24" ht="18" customHeight="1">
      <c r="A148" s="82" t="s">
        <v>334</v>
      </c>
      <c r="B148" s="637"/>
      <c r="C148" s="169" t="s">
        <v>451</v>
      </c>
      <c r="D148" s="446" t="s">
        <v>717</v>
      </c>
      <c r="E148" s="424" t="s">
        <v>315</v>
      </c>
      <c r="F148" s="424" t="s">
        <v>315</v>
      </c>
      <c r="G148" s="447" t="s">
        <v>718</v>
      </c>
      <c r="H148" s="640" t="s">
        <v>717</v>
      </c>
      <c r="I148" s="640" t="s">
        <v>717</v>
      </c>
      <c r="J148" s="640" t="s">
        <v>717</v>
      </c>
      <c r="K148" s="640" t="s">
        <v>717</v>
      </c>
      <c r="L148" s="641" t="s">
        <v>717</v>
      </c>
      <c r="M148" s="443" t="s">
        <v>315</v>
      </c>
      <c r="N148" s="640" t="s">
        <v>717</v>
      </c>
      <c r="O148" s="221" t="e">
        <f>H148+I148+J148+K148+L148+N148</f>
        <v>#VALUE!</v>
      </c>
      <c r="P148" s="356" t="s">
        <v>315</v>
      </c>
      <c r="Q148" s="357" t="s">
        <v>315</v>
      </c>
      <c r="R148" s="357" t="s">
        <v>336</v>
      </c>
      <c r="S148" s="358" t="s">
        <v>336</v>
      </c>
      <c r="T148" s="220"/>
      <c r="U148" s="6"/>
      <c r="V148" s="6"/>
      <c r="W148" s="6"/>
      <c r="X148" s="6"/>
    </row>
    <row r="149" spans="1:24" ht="18" customHeight="1" thickBot="1">
      <c r="A149" s="82" t="s">
        <v>334</v>
      </c>
      <c r="B149" s="7"/>
      <c r="C149" s="169" t="s">
        <v>252</v>
      </c>
      <c r="D149" s="119" t="s">
        <v>253</v>
      </c>
      <c r="E149" s="120" t="s">
        <v>253</v>
      </c>
      <c r="F149" s="121" t="s">
        <v>253</v>
      </c>
      <c r="G149" s="222"/>
      <c r="H149" s="122" t="s">
        <v>316</v>
      </c>
      <c r="I149" s="121" t="s">
        <v>254</v>
      </c>
      <c r="J149" s="121" t="s">
        <v>254</v>
      </c>
      <c r="K149" s="120" t="s">
        <v>254</v>
      </c>
      <c r="L149" s="121" t="s">
        <v>452</v>
      </c>
      <c r="M149" s="121" t="s">
        <v>254</v>
      </c>
      <c r="N149" s="120" t="s">
        <v>254</v>
      </c>
      <c r="O149" s="222"/>
      <c r="P149" s="223"/>
      <c r="Q149" s="224"/>
      <c r="R149" s="223"/>
      <c r="S149" s="225"/>
      <c r="T149" s="226"/>
      <c r="U149" s="6"/>
      <c r="V149" s="6"/>
      <c r="W149" s="6"/>
      <c r="X149" s="6"/>
    </row>
    <row r="150" spans="1:24" ht="18" customHeight="1">
      <c r="B150" s="20" t="s">
        <v>255</v>
      </c>
      <c r="C150" s="170" t="s">
        <v>97</v>
      </c>
      <c r="D150" s="105" t="s">
        <v>422</v>
      </c>
      <c r="E150" s="12" t="s">
        <v>98</v>
      </c>
      <c r="F150" s="13"/>
      <c r="G150" s="25"/>
      <c r="H150" s="95" t="s">
        <v>315</v>
      </c>
      <c r="I150" s="12" t="s">
        <v>256</v>
      </c>
      <c r="J150" s="18"/>
      <c r="K150" s="18"/>
      <c r="L150" s="25"/>
      <c r="M150" s="18"/>
      <c r="N150" s="25"/>
      <c r="O150" s="13"/>
      <c r="P150" s="25"/>
      <c r="Q150" s="18"/>
      <c r="R150" s="25"/>
      <c r="S150" s="27"/>
      <c r="T150" s="166"/>
      <c r="U150" s="89"/>
      <c r="V150" s="6"/>
      <c r="W150" s="6"/>
      <c r="X150" s="6"/>
    </row>
    <row r="151" spans="1:24" ht="18" customHeight="1">
      <c r="B151" s="36"/>
      <c r="C151" s="11" t="s">
        <v>99</v>
      </c>
      <c r="D151" s="573">
        <v>1.1000000000000001</v>
      </c>
      <c r="E151" s="16" t="s">
        <v>450</v>
      </c>
      <c r="F151" s="15"/>
      <c r="G151" s="622">
        <v>0.5</v>
      </c>
      <c r="H151" s="15" t="s">
        <v>329</v>
      </c>
      <c r="I151" s="15"/>
      <c r="J151" s="622">
        <v>1.5</v>
      </c>
      <c r="K151" s="15" t="s">
        <v>614</v>
      </c>
      <c r="L151" s="17"/>
      <c r="M151" s="17"/>
      <c r="N151" s="16"/>
      <c r="O151" s="96"/>
      <c r="P151" s="17"/>
      <c r="Q151" s="15"/>
      <c r="R151" s="17"/>
      <c r="S151" s="28"/>
      <c r="T151" s="171"/>
      <c r="U151" s="89"/>
      <c r="V151" s="6"/>
      <c r="W151" s="6"/>
      <c r="X151" s="6"/>
    </row>
    <row r="152" spans="1:24" ht="18" customHeight="1">
      <c r="B152" s="36"/>
      <c r="C152" s="11" t="s">
        <v>257</v>
      </c>
      <c r="D152" s="621">
        <v>107</v>
      </c>
      <c r="E152" s="18" t="s">
        <v>615</v>
      </c>
      <c r="F152" s="18" t="s">
        <v>616</v>
      </c>
      <c r="G152" s="13"/>
      <c r="H152" s="35"/>
      <c r="I152" s="16"/>
      <c r="J152" s="25"/>
      <c r="K152" s="18"/>
      <c r="L152" s="35"/>
      <c r="M152" s="16"/>
      <c r="N152" s="15"/>
      <c r="O152" s="16"/>
      <c r="P152" s="417"/>
      <c r="Q152" s="18"/>
      <c r="R152" s="16"/>
      <c r="S152" s="28"/>
      <c r="T152" s="171"/>
      <c r="U152" s="89"/>
      <c r="V152" s="6"/>
      <c r="W152" s="6"/>
      <c r="X152" s="6"/>
    </row>
    <row r="153" spans="1:24" ht="18" customHeight="1">
      <c r="B153" s="36"/>
      <c r="C153" s="11"/>
      <c r="D153" s="621">
        <v>98</v>
      </c>
      <c r="E153" s="18" t="s">
        <v>617</v>
      </c>
      <c r="F153" s="18" t="s">
        <v>618</v>
      </c>
      <c r="G153" s="13"/>
      <c r="H153" s="35"/>
      <c r="I153" s="16"/>
      <c r="J153" s="25"/>
      <c r="K153" s="18"/>
      <c r="L153" s="35"/>
      <c r="M153" s="16"/>
      <c r="N153" s="15"/>
      <c r="O153" s="89"/>
      <c r="P153" s="417"/>
      <c r="Q153" s="18"/>
      <c r="R153" s="16"/>
      <c r="S153" s="28"/>
      <c r="T153" s="171"/>
      <c r="U153" s="89"/>
      <c r="V153" s="6"/>
      <c r="W153" s="6"/>
      <c r="X153" s="6"/>
    </row>
    <row r="154" spans="1:24" ht="18" customHeight="1">
      <c r="B154" s="36"/>
      <c r="C154" s="11"/>
      <c r="D154" s="621">
        <v>88</v>
      </c>
      <c r="E154" s="18" t="s">
        <v>617</v>
      </c>
      <c r="F154" s="18" t="s">
        <v>619</v>
      </c>
      <c r="G154" s="13"/>
      <c r="H154" s="35"/>
      <c r="I154" s="16"/>
      <c r="J154" s="25"/>
      <c r="K154" s="18"/>
      <c r="L154" s="35"/>
      <c r="M154" s="16"/>
      <c r="N154" s="15"/>
      <c r="O154" s="90"/>
      <c r="P154" s="417"/>
      <c r="Q154" s="18"/>
      <c r="R154" s="16"/>
      <c r="S154" s="28"/>
      <c r="T154" s="171"/>
      <c r="U154" s="89"/>
      <c r="V154" s="6"/>
      <c r="W154" s="6"/>
      <c r="X154" s="6"/>
    </row>
    <row r="155" spans="1:24" ht="18" customHeight="1">
      <c r="B155" s="36"/>
      <c r="C155" s="11"/>
      <c r="D155" s="621">
        <v>83</v>
      </c>
      <c r="E155" s="18" t="s">
        <v>620</v>
      </c>
      <c r="F155" s="18" t="s">
        <v>621</v>
      </c>
      <c r="G155" s="13"/>
      <c r="H155" s="622">
        <v>0.7</v>
      </c>
      <c r="I155" s="16" t="s">
        <v>258</v>
      </c>
      <c r="J155" s="25"/>
      <c r="K155" s="18"/>
      <c r="L155" s="622">
        <v>0.3</v>
      </c>
      <c r="M155" s="16" t="s">
        <v>259</v>
      </c>
      <c r="N155" s="16"/>
      <c r="O155" s="90"/>
      <c r="P155" s="467" t="s">
        <v>160</v>
      </c>
      <c r="Q155" s="18" t="s">
        <v>260</v>
      </c>
      <c r="R155" s="16"/>
      <c r="S155" s="28"/>
      <c r="T155" s="171"/>
      <c r="U155" s="89"/>
      <c r="V155" s="6"/>
      <c r="W155" s="6"/>
      <c r="X155" s="6"/>
    </row>
    <row r="156" spans="1:24" ht="18" customHeight="1">
      <c r="B156" s="36"/>
      <c r="C156" s="11"/>
      <c r="D156" s="621">
        <v>63</v>
      </c>
      <c r="E156" s="18" t="s">
        <v>622</v>
      </c>
      <c r="F156" s="18" t="s">
        <v>621</v>
      </c>
      <c r="G156" s="18"/>
      <c r="H156" s="35"/>
      <c r="I156" s="16"/>
      <c r="J156" s="25"/>
      <c r="K156" s="18"/>
      <c r="L156" s="35"/>
      <c r="M156" s="16"/>
      <c r="N156" s="16"/>
      <c r="O156" s="90"/>
      <c r="P156" s="90"/>
      <c r="Q156" s="89"/>
      <c r="R156" s="188"/>
      <c r="S156" s="185"/>
      <c r="T156" s="178"/>
      <c r="U156" s="89"/>
      <c r="V156" s="6"/>
      <c r="W156" s="6"/>
      <c r="X156" s="6"/>
    </row>
    <row r="157" spans="1:24" ht="18" customHeight="1">
      <c r="B157" s="36"/>
      <c r="C157" s="11"/>
      <c r="D157" s="621">
        <v>48</v>
      </c>
      <c r="E157" s="18" t="s">
        <v>623</v>
      </c>
      <c r="F157" s="18" t="s">
        <v>621</v>
      </c>
      <c r="G157" s="16"/>
      <c r="H157" s="35"/>
      <c r="I157" s="16"/>
      <c r="J157" s="25"/>
      <c r="K157" s="18"/>
      <c r="L157" s="35"/>
      <c r="M157" s="16"/>
      <c r="N157" s="16"/>
      <c r="O157" s="90"/>
      <c r="P157" s="90"/>
      <c r="Q157" s="188"/>
      <c r="R157" s="188"/>
      <c r="S157" s="185"/>
      <c r="T157" s="178"/>
      <c r="U157" s="89"/>
      <c r="V157" s="6"/>
      <c r="W157" s="6"/>
      <c r="X157" s="6"/>
    </row>
    <row r="158" spans="1:24" ht="18" customHeight="1">
      <c r="B158" s="36"/>
      <c r="C158" s="11"/>
      <c r="D158" s="621">
        <v>34</v>
      </c>
      <c r="E158" s="18" t="s">
        <v>624</v>
      </c>
      <c r="F158" s="18"/>
      <c r="G158" s="16"/>
      <c r="H158" s="35"/>
      <c r="I158" s="16"/>
      <c r="J158" s="25"/>
      <c r="K158" s="18"/>
      <c r="L158" s="35"/>
      <c r="M158" s="16"/>
      <c r="N158" s="16"/>
      <c r="O158" s="90"/>
      <c r="P158" s="90"/>
      <c r="Q158" s="188"/>
      <c r="R158" s="188"/>
      <c r="S158" s="185"/>
      <c r="T158" s="178"/>
      <c r="U158" s="89"/>
      <c r="V158" s="6"/>
      <c r="W158" s="6"/>
      <c r="X158" s="6"/>
    </row>
    <row r="159" spans="1:24" ht="18" customHeight="1">
      <c r="B159" s="36"/>
      <c r="C159" s="11"/>
      <c r="D159" s="621">
        <v>34</v>
      </c>
      <c r="E159" s="18" t="s">
        <v>625</v>
      </c>
      <c r="F159" s="18"/>
      <c r="G159" s="16"/>
      <c r="H159" s="35"/>
      <c r="I159" s="16"/>
      <c r="J159" s="25"/>
      <c r="K159" s="18"/>
      <c r="L159" s="35"/>
      <c r="M159" s="16"/>
      <c r="N159" s="16"/>
      <c r="O159" s="90"/>
      <c r="P159" s="90"/>
      <c r="Q159" s="188"/>
      <c r="R159" s="188"/>
      <c r="S159" s="185"/>
      <c r="T159" s="178"/>
      <c r="U159" s="89"/>
      <c r="V159" s="6"/>
      <c r="W159" s="6"/>
      <c r="X159" s="6"/>
    </row>
    <row r="160" spans="1:24" ht="18" customHeight="1">
      <c r="B160" s="36"/>
      <c r="C160" s="11"/>
      <c r="D160" s="621">
        <v>34</v>
      </c>
      <c r="E160" s="18" t="s">
        <v>626</v>
      </c>
      <c r="F160" s="18"/>
      <c r="G160" s="16"/>
      <c r="H160" s="35"/>
      <c r="I160" s="16"/>
      <c r="J160" s="25"/>
      <c r="K160" s="18"/>
      <c r="L160" s="35"/>
      <c r="M160" s="16"/>
      <c r="N160" s="16"/>
      <c r="O160" s="90"/>
      <c r="P160" s="90"/>
      <c r="Q160" s="188"/>
      <c r="R160" s="188"/>
      <c r="S160" s="185"/>
      <c r="T160" s="178"/>
      <c r="U160" s="89"/>
      <c r="V160" s="6"/>
      <c r="W160" s="6"/>
      <c r="X160" s="6"/>
    </row>
    <row r="161" spans="2:24" ht="18" customHeight="1">
      <c r="B161" s="36"/>
      <c r="C161" s="11" t="s">
        <v>261</v>
      </c>
      <c r="D161" s="563" t="s">
        <v>471</v>
      </c>
      <c r="E161" s="368" t="s">
        <v>262</v>
      </c>
      <c r="F161" s="6" t="s">
        <v>263</v>
      </c>
      <c r="G161" s="89"/>
      <c r="H161" s="565" t="s">
        <v>471</v>
      </c>
      <c r="I161" s="227" t="s">
        <v>264</v>
      </c>
      <c r="J161" s="6" t="s">
        <v>263</v>
      </c>
      <c r="K161" s="89"/>
      <c r="L161" s="228"/>
      <c r="M161" s="89"/>
      <c r="N161" s="89"/>
      <c r="O161" s="90"/>
      <c r="P161" s="90"/>
      <c r="Q161" s="188"/>
      <c r="R161" s="90"/>
      <c r="S161" s="185"/>
      <c r="T161" s="178"/>
      <c r="U161" s="89"/>
      <c r="V161" s="6"/>
      <c r="W161" s="6"/>
      <c r="X161" s="6"/>
    </row>
    <row r="162" spans="2:24" ht="18" customHeight="1" thickBot="1">
      <c r="B162" s="167"/>
      <c r="C162" s="22" t="s">
        <v>100</v>
      </c>
      <c r="D162" s="564" t="s">
        <v>135</v>
      </c>
      <c r="E162" s="134" t="s">
        <v>101</v>
      </c>
      <c r="F162" s="113"/>
      <c r="G162" s="101"/>
      <c r="H162" s="113"/>
      <c r="I162" s="101"/>
      <c r="J162" s="101"/>
      <c r="K162" s="113"/>
      <c r="L162" s="101"/>
      <c r="M162" s="101"/>
      <c r="N162" s="113"/>
      <c r="O162" s="113"/>
      <c r="P162" s="101"/>
      <c r="Q162" s="113"/>
      <c r="R162" s="101"/>
      <c r="S162" s="154"/>
      <c r="T162" s="230"/>
      <c r="U162" s="6"/>
      <c r="V162" s="6"/>
      <c r="W162" s="6"/>
      <c r="X162" s="6"/>
    </row>
    <row r="163" spans="2:24" ht="18" customHeight="1">
      <c r="B163" s="7" t="s">
        <v>389</v>
      </c>
      <c r="C163" s="11" t="s">
        <v>390</v>
      </c>
      <c r="D163" s="572">
        <v>1.5</v>
      </c>
      <c r="E163" s="106" t="s">
        <v>391</v>
      </c>
      <c r="F163" s="106" t="s">
        <v>392</v>
      </c>
      <c r="G163" s="109"/>
      <c r="H163" s="106"/>
      <c r="I163" s="109"/>
      <c r="J163" s="109"/>
      <c r="K163" s="106"/>
      <c r="L163" s="109"/>
      <c r="M163" s="109"/>
      <c r="N163" s="106"/>
      <c r="O163" s="106"/>
      <c r="P163" s="109"/>
      <c r="Q163" s="106"/>
      <c r="R163" s="109"/>
      <c r="S163" s="148"/>
      <c r="T163" s="379"/>
      <c r="U163" s="6"/>
      <c r="V163" s="6"/>
      <c r="W163" s="6"/>
      <c r="X163" s="6"/>
    </row>
    <row r="164" spans="2:24" ht="18" customHeight="1">
      <c r="B164" s="36"/>
      <c r="C164" s="11" t="s">
        <v>257</v>
      </c>
      <c r="D164" s="573">
        <v>26</v>
      </c>
      <c r="E164" s="18" t="s">
        <v>388</v>
      </c>
      <c r="F164" s="18" t="s">
        <v>393</v>
      </c>
      <c r="G164" s="25"/>
      <c r="H164" s="18"/>
      <c r="I164" s="25"/>
      <c r="J164" s="25"/>
      <c r="K164" s="18"/>
      <c r="L164" s="25"/>
      <c r="M164" s="25"/>
      <c r="N164" s="18"/>
      <c r="O164" s="18"/>
      <c r="P164" s="25"/>
      <c r="Q164" s="18"/>
      <c r="R164" s="25"/>
      <c r="S164" s="27"/>
      <c r="T164" s="173"/>
      <c r="U164" s="6"/>
      <c r="V164" s="6"/>
      <c r="W164" s="6"/>
      <c r="X164" s="6"/>
    </row>
    <row r="165" spans="2:24" ht="18" customHeight="1">
      <c r="B165" s="36"/>
      <c r="C165" s="11"/>
      <c r="D165" s="574">
        <v>13</v>
      </c>
      <c r="E165" s="18" t="s">
        <v>388</v>
      </c>
      <c r="F165" s="18" t="s">
        <v>394</v>
      </c>
      <c r="G165" s="25"/>
      <c r="H165" s="18"/>
      <c r="I165" s="25"/>
      <c r="J165" s="25"/>
      <c r="K165" s="18"/>
      <c r="L165" s="25"/>
      <c r="M165" s="25"/>
      <c r="N165" s="18"/>
      <c r="O165" s="18"/>
      <c r="P165" s="25"/>
      <c r="Q165" s="18"/>
      <c r="R165" s="25"/>
      <c r="S165" s="27"/>
      <c r="T165" s="173"/>
      <c r="U165" s="6"/>
      <c r="V165" s="6"/>
      <c r="W165" s="6"/>
      <c r="X165" s="6"/>
    </row>
    <row r="166" spans="2:24" ht="18" customHeight="1" thickBot="1">
      <c r="B166" s="36"/>
      <c r="C166" s="11"/>
      <c r="D166" s="378"/>
      <c r="E166" s="89"/>
      <c r="F166" s="89"/>
      <c r="G166" s="88"/>
      <c r="H166" s="89"/>
      <c r="I166" s="88"/>
      <c r="J166" s="88"/>
      <c r="K166" s="89"/>
      <c r="L166" s="88"/>
      <c r="M166" s="88"/>
      <c r="N166" s="89"/>
      <c r="O166" s="89"/>
      <c r="P166" s="88"/>
      <c r="Q166" s="89"/>
      <c r="R166" s="88"/>
      <c r="S166" s="376"/>
      <c r="T166" s="262"/>
      <c r="U166" s="6"/>
      <c r="V166" s="6"/>
      <c r="W166" s="6"/>
      <c r="X166" s="6"/>
    </row>
    <row r="167" spans="2:24" ht="18" customHeight="1">
      <c r="B167" s="20" t="s">
        <v>102</v>
      </c>
      <c r="C167" s="170" t="s">
        <v>103</v>
      </c>
      <c r="D167" s="566">
        <v>5</v>
      </c>
      <c r="E167" s="84" t="s">
        <v>265</v>
      </c>
      <c r="F167" s="570">
        <v>35</v>
      </c>
      <c r="G167" s="84" t="s">
        <v>395</v>
      </c>
      <c r="H167" s="231">
        <f>(D167*1.8)+32</f>
        <v>41</v>
      </c>
      <c r="I167" s="84" t="s">
        <v>266</v>
      </c>
      <c r="J167" s="231">
        <f>(F167*1.8)+32</f>
        <v>95</v>
      </c>
      <c r="K167" s="84" t="s">
        <v>267</v>
      </c>
      <c r="L167" s="109"/>
      <c r="M167" s="232"/>
      <c r="N167" s="84"/>
      <c r="O167" s="232"/>
      <c r="P167" s="84"/>
      <c r="Q167" s="232"/>
      <c r="R167" s="84"/>
      <c r="S167" s="233"/>
      <c r="T167" s="234"/>
      <c r="U167" s="6"/>
      <c r="V167" s="6"/>
      <c r="W167" s="6"/>
      <c r="X167" s="6"/>
    </row>
    <row r="168" spans="2:24" ht="18" customHeight="1">
      <c r="B168" s="36"/>
      <c r="C168" s="11" t="s">
        <v>104</v>
      </c>
      <c r="D168" s="567">
        <v>20</v>
      </c>
      <c r="E168" s="15" t="s">
        <v>268</v>
      </c>
      <c r="F168" s="571">
        <v>80</v>
      </c>
      <c r="G168" s="12" t="s">
        <v>105</v>
      </c>
      <c r="H168" s="12"/>
      <c r="I168" s="12"/>
      <c r="J168" s="143"/>
      <c r="K168" s="12"/>
      <c r="L168" s="17"/>
      <c r="M168" s="235"/>
      <c r="N168" s="15"/>
      <c r="O168" s="235"/>
      <c r="P168" s="12"/>
      <c r="Q168" s="12"/>
      <c r="R168" s="25"/>
      <c r="S168" s="27"/>
      <c r="T168" s="166"/>
      <c r="U168" s="6"/>
      <c r="V168" s="6"/>
      <c r="W168" s="6"/>
      <c r="X168" s="6"/>
    </row>
    <row r="169" spans="2:24" ht="18" customHeight="1">
      <c r="B169" s="36"/>
      <c r="C169" s="11" t="s">
        <v>106</v>
      </c>
      <c r="D169" s="481">
        <v>2000</v>
      </c>
      <c r="E169" s="16" t="s">
        <v>396</v>
      </c>
      <c r="F169" s="123">
        <f>D169/0.3048</f>
        <v>6561.6797900262463</v>
      </c>
      <c r="G169" s="12" t="s">
        <v>269</v>
      </c>
      <c r="H169" s="12"/>
      <c r="I169" s="12"/>
      <c r="J169" s="143"/>
      <c r="K169" s="18"/>
      <c r="L169" s="17"/>
      <c r="M169" s="236"/>
      <c r="N169" s="16"/>
      <c r="O169" s="236"/>
      <c r="P169" s="12"/>
      <c r="Q169" s="12"/>
      <c r="R169" s="25"/>
      <c r="S169" s="27"/>
      <c r="T169" s="171"/>
      <c r="U169" s="6"/>
      <c r="V169" s="6"/>
      <c r="W169" s="6"/>
      <c r="X169" s="6"/>
    </row>
    <row r="170" spans="2:24" ht="18" customHeight="1">
      <c r="B170" s="36"/>
      <c r="C170" s="11" t="s">
        <v>107</v>
      </c>
      <c r="D170" s="568" t="s">
        <v>270</v>
      </c>
      <c r="E170" s="15" t="s">
        <v>265</v>
      </c>
      <c r="F170" s="484">
        <v>60</v>
      </c>
      <c r="G170" s="15" t="s">
        <v>271</v>
      </c>
      <c r="H170" s="237">
        <f>(D170*1.8)+32</f>
        <v>14</v>
      </c>
      <c r="I170" s="15" t="s">
        <v>266</v>
      </c>
      <c r="J170" s="237">
        <f>(F170*1.8)+32</f>
        <v>140</v>
      </c>
      <c r="K170" s="12" t="s">
        <v>267</v>
      </c>
      <c r="L170" s="17"/>
      <c r="M170" s="235"/>
      <c r="N170" s="15"/>
      <c r="O170" s="238"/>
      <c r="P170" s="15"/>
      <c r="Q170" s="238"/>
      <c r="R170" s="15"/>
      <c r="S170" s="146"/>
      <c r="T170" s="239"/>
      <c r="U170" s="6"/>
      <c r="V170" s="6"/>
      <c r="W170" s="6"/>
      <c r="X170" s="6"/>
    </row>
    <row r="171" spans="2:24" ht="18" customHeight="1">
      <c r="B171" s="36"/>
      <c r="C171" s="11" t="s">
        <v>108</v>
      </c>
      <c r="D171" s="567">
        <v>10</v>
      </c>
      <c r="E171" s="15" t="s">
        <v>268</v>
      </c>
      <c r="F171" s="571">
        <v>85</v>
      </c>
      <c r="G171" s="12" t="s">
        <v>105</v>
      </c>
      <c r="H171" s="12"/>
      <c r="I171" s="25"/>
      <c r="J171" s="18"/>
      <c r="K171" s="18"/>
      <c r="L171" s="17"/>
      <c r="M171" s="235"/>
      <c r="N171" s="15"/>
      <c r="O171" s="235"/>
      <c r="P171" s="12"/>
      <c r="Q171" s="12"/>
      <c r="R171" s="25"/>
      <c r="S171" s="27"/>
      <c r="T171" s="166"/>
      <c r="U171" s="6"/>
      <c r="V171" s="6"/>
      <c r="W171" s="6"/>
      <c r="X171" s="6"/>
    </row>
    <row r="172" spans="2:24" ht="18" customHeight="1" thickBot="1">
      <c r="B172" s="167"/>
      <c r="C172" s="22" t="s">
        <v>109</v>
      </c>
      <c r="D172" s="569">
        <v>12192</v>
      </c>
      <c r="E172" s="113" t="s">
        <v>272</v>
      </c>
      <c r="F172" s="240">
        <f>D172/0.3048</f>
        <v>40000</v>
      </c>
      <c r="G172" s="140" t="s">
        <v>269</v>
      </c>
      <c r="H172" s="140"/>
      <c r="I172" s="139"/>
      <c r="J172" s="134"/>
      <c r="K172" s="134"/>
      <c r="L172" s="139"/>
      <c r="M172" s="241"/>
      <c r="N172" s="113"/>
      <c r="O172" s="241"/>
      <c r="P172" s="140"/>
      <c r="Q172" s="140"/>
      <c r="R172" s="139"/>
      <c r="S172" s="104"/>
      <c r="T172" s="242"/>
      <c r="U172" s="6"/>
      <c r="V172" s="6"/>
      <c r="W172" s="6"/>
      <c r="X172" s="6"/>
    </row>
    <row r="173" spans="2:24" ht="18" customHeight="1">
      <c r="B173" s="20" t="s">
        <v>124</v>
      </c>
      <c r="C173" s="243"/>
      <c r="D173" s="552" t="s">
        <v>481</v>
      </c>
      <c r="E173" s="124" t="s">
        <v>110</v>
      </c>
      <c r="F173" s="84"/>
      <c r="G173" s="559" t="s">
        <v>481</v>
      </c>
      <c r="H173" s="125" t="s">
        <v>628</v>
      </c>
      <c r="I173" s="109"/>
      <c r="J173" s="23"/>
      <c r="K173" s="106"/>
      <c r="L173" s="126"/>
      <c r="M173" s="559" t="s">
        <v>481</v>
      </c>
      <c r="N173" s="124" t="s">
        <v>112</v>
      </c>
      <c r="O173" s="126"/>
      <c r="P173" s="559" t="s">
        <v>629</v>
      </c>
      <c r="Q173" s="61" t="s">
        <v>113</v>
      </c>
      <c r="R173" s="23"/>
      <c r="S173" s="24"/>
      <c r="T173" s="244" t="s">
        <v>397</v>
      </c>
      <c r="U173" s="6"/>
      <c r="V173" s="6"/>
      <c r="W173" s="6"/>
      <c r="X173" s="6"/>
    </row>
    <row r="174" spans="2:24" ht="18" customHeight="1">
      <c r="B174" s="36" t="s">
        <v>327</v>
      </c>
      <c r="C174" s="11"/>
      <c r="D174" s="575" t="s">
        <v>481</v>
      </c>
      <c r="E174" s="60" t="s">
        <v>273</v>
      </c>
      <c r="F174" s="12"/>
      <c r="G174" s="576" t="s">
        <v>477</v>
      </c>
      <c r="H174" s="85" t="s">
        <v>630</v>
      </c>
      <c r="I174" s="25"/>
      <c r="J174" s="560" t="s">
        <v>481</v>
      </c>
      <c r="K174" s="85" t="s">
        <v>655</v>
      </c>
      <c r="L174" s="12"/>
      <c r="M174" s="576" t="s">
        <v>481</v>
      </c>
      <c r="N174" s="582" t="s">
        <v>631</v>
      </c>
      <c r="O174" s="25"/>
      <c r="P174" s="560" t="s">
        <v>481</v>
      </c>
      <c r="Q174" s="60" t="s">
        <v>275</v>
      </c>
      <c r="R174" s="16"/>
      <c r="S174" s="26"/>
      <c r="T174" s="659"/>
      <c r="U174" s="6"/>
      <c r="V174" s="6"/>
      <c r="W174" s="6"/>
      <c r="X174" s="6"/>
    </row>
    <row r="175" spans="2:24" ht="18" customHeight="1">
      <c r="B175" s="36"/>
      <c r="C175" s="11"/>
      <c r="D175" s="575" t="s">
        <v>481</v>
      </c>
      <c r="E175" s="60" t="s">
        <v>632</v>
      </c>
      <c r="F175" s="12"/>
      <c r="G175" s="576" t="s">
        <v>477</v>
      </c>
      <c r="H175" s="85" t="s">
        <v>276</v>
      </c>
      <c r="I175" s="25"/>
      <c r="J175" s="561" t="s">
        <v>633</v>
      </c>
      <c r="K175" s="127" t="s">
        <v>280</v>
      </c>
      <c r="L175" s="12"/>
      <c r="M175" s="560" t="s">
        <v>135</v>
      </c>
      <c r="N175" s="60" t="s">
        <v>634</v>
      </c>
      <c r="O175" s="25"/>
      <c r="P175" s="560" t="s">
        <v>481</v>
      </c>
      <c r="Q175" s="85" t="s">
        <v>277</v>
      </c>
      <c r="R175" s="16"/>
      <c r="S175" s="26"/>
      <c r="T175" s="660"/>
      <c r="U175" s="6"/>
      <c r="V175" s="6"/>
      <c r="W175" s="6"/>
      <c r="X175" s="6"/>
    </row>
    <row r="176" spans="2:24" ht="18" customHeight="1">
      <c r="B176" s="36"/>
      <c r="C176" s="11"/>
      <c r="D176" s="560" t="s">
        <v>481</v>
      </c>
      <c r="E176" s="127" t="s">
        <v>278</v>
      </c>
      <c r="F176" s="12"/>
      <c r="G176" s="560" t="s">
        <v>481</v>
      </c>
      <c r="H176" s="85" t="s">
        <v>279</v>
      </c>
      <c r="I176" s="25"/>
      <c r="J176" s="560" t="s">
        <v>477</v>
      </c>
      <c r="K176" s="85" t="s">
        <v>281</v>
      </c>
      <c r="L176" s="12"/>
      <c r="M176" s="560" t="s">
        <v>477</v>
      </c>
      <c r="N176" s="85" t="s">
        <v>635</v>
      </c>
      <c r="O176" s="25"/>
      <c r="P176" s="560" t="s">
        <v>477</v>
      </c>
      <c r="Q176" s="127" t="s">
        <v>636</v>
      </c>
      <c r="R176" s="18"/>
      <c r="S176" s="26"/>
      <c r="T176" s="166"/>
      <c r="U176" s="6"/>
      <c r="V176" s="6"/>
      <c r="W176" s="6"/>
      <c r="X176" s="6"/>
    </row>
    <row r="177" spans="1:24" ht="18" customHeight="1">
      <c r="B177" s="36"/>
      <c r="C177" s="11"/>
      <c r="D177" s="548" t="s">
        <v>477</v>
      </c>
      <c r="E177" s="127" t="s">
        <v>637</v>
      </c>
      <c r="F177" s="12"/>
      <c r="G177" s="576" t="s">
        <v>477</v>
      </c>
      <c r="H177" s="85" t="s">
        <v>638</v>
      </c>
      <c r="I177" s="25"/>
      <c r="J177" s="561" t="s">
        <v>477</v>
      </c>
      <c r="K177" s="127" t="s">
        <v>639</v>
      </c>
      <c r="L177" s="12"/>
      <c r="M177" s="560" t="s">
        <v>477</v>
      </c>
      <c r="N177" s="85" t="s">
        <v>640</v>
      </c>
      <c r="O177" s="25"/>
      <c r="P177" s="560" t="s">
        <v>481</v>
      </c>
      <c r="Q177" s="127" t="s">
        <v>641</v>
      </c>
      <c r="R177" s="18"/>
      <c r="S177" s="26"/>
      <c r="T177" s="166"/>
      <c r="U177" s="6"/>
      <c r="V177" s="6"/>
      <c r="W177" s="6"/>
      <c r="X177" s="6"/>
    </row>
    <row r="178" spans="1:24" ht="18" customHeight="1">
      <c r="B178" s="36"/>
      <c r="C178" s="11"/>
      <c r="D178" s="505" t="s">
        <v>481</v>
      </c>
      <c r="E178" s="60" t="s">
        <v>642</v>
      </c>
      <c r="F178" s="15"/>
      <c r="G178" s="561" t="s">
        <v>633</v>
      </c>
      <c r="H178" s="111" t="s">
        <v>643</v>
      </c>
      <c r="I178" s="17"/>
      <c r="J178" s="560" t="s">
        <v>477</v>
      </c>
      <c r="K178" s="111" t="s">
        <v>644</v>
      </c>
      <c r="L178" s="17"/>
      <c r="M178" s="561" t="s">
        <v>481</v>
      </c>
      <c r="N178" s="60" t="s">
        <v>645</v>
      </c>
      <c r="O178" s="15"/>
      <c r="P178" s="560" t="s">
        <v>589</v>
      </c>
      <c r="Q178" s="111" t="s">
        <v>646</v>
      </c>
      <c r="R178" s="18"/>
      <c r="S178" s="26"/>
      <c r="T178" s="166"/>
      <c r="U178" s="6"/>
      <c r="V178" s="6"/>
      <c r="W178" s="6"/>
      <c r="X178" s="6"/>
    </row>
    <row r="179" spans="1:24" ht="18" customHeight="1">
      <c r="B179" s="36"/>
      <c r="C179" s="11"/>
      <c r="D179" s="548" t="s">
        <v>589</v>
      </c>
      <c r="E179" s="127" t="s">
        <v>647</v>
      </c>
      <c r="F179" s="12"/>
      <c r="G179" s="560" t="s">
        <v>589</v>
      </c>
      <c r="H179" s="111" t="s">
        <v>648</v>
      </c>
      <c r="I179" s="17"/>
      <c r="J179" s="560"/>
      <c r="K179" s="111"/>
      <c r="L179" s="17"/>
      <c r="M179" s="581"/>
      <c r="N179" s="60"/>
      <c r="O179" s="12"/>
      <c r="P179" s="576"/>
      <c r="Q179" s="111"/>
      <c r="R179" s="25"/>
      <c r="S179" s="27"/>
      <c r="T179" s="173"/>
      <c r="U179" s="6"/>
      <c r="V179" s="6"/>
      <c r="W179" s="6"/>
      <c r="X179" s="6"/>
    </row>
    <row r="180" spans="1:24" ht="18" customHeight="1">
      <c r="B180" s="36"/>
      <c r="C180" s="11"/>
      <c r="D180" s="576" t="s">
        <v>586</v>
      </c>
      <c r="E180" s="85" t="s">
        <v>114</v>
      </c>
      <c r="F180" s="25"/>
      <c r="G180" s="576" t="s">
        <v>586</v>
      </c>
      <c r="H180" s="149" t="s">
        <v>649</v>
      </c>
      <c r="I180" s="17"/>
      <c r="J180" s="560" t="s">
        <v>589</v>
      </c>
      <c r="K180" s="111" t="s">
        <v>650</v>
      </c>
      <c r="L180" s="17"/>
      <c r="M180" s="560" t="s">
        <v>589</v>
      </c>
      <c r="N180" s="111" t="s">
        <v>651</v>
      </c>
      <c r="O180" s="18"/>
      <c r="P180" s="576" t="s">
        <v>586</v>
      </c>
      <c r="Q180" s="359" t="s">
        <v>652</v>
      </c>
      <c r="R180" s="25"/>
      <c r="S180" s="27"/>
      <c r="T180" s="173"/>
      <c r="U180" s="6"/>
      <c r="V180" s="6"/>
      <c r="W180" s="6"/>
      <c r="X180" s="6"/>
    </row>
    <row r="181" spans="1:24" ht="18" customHeight="1">
      <c r="B181" s="36"/>
      <c r="C181" s="11"/>
      <c r="D181" s="576" t="s">
        <v>586</v>
      </c>
      <c r="E181" s="85" t="s">
        <v>653</v>
      </c>
      <c r="F181" s="25"/>
      <c r="G181" s="576"/>
      <c r="H181" s="352"/>
      <c r="I181" s="88"/>
      <c r="J181" s="580" t="s">
        <v>589</v>
      </c>
      <c r="K181" s="442" t="s">
        <v>654</v>
      </c>
      <c r="L181" s="88"/>
      <c r="M181" s="576"/>
      <c r="N181" s="352"/>
      <c r="O181" s="18"/>
      <c r="P181" s="576"/>
      <c r="Q181" s="359"/>
      <c r="R181" s="25"/>
      <c r="S181" s="27"/>
      <c r="T181" s="173"/>
      <c r="U181" s="6"/>
      <c r="V181" s="6"/>
      <c r="W181" s="6"/>
      <c r="X181" s="6"/>
    </row>
    <row r="182" spans="1:24" ht="18" customHeight="1">
      <c r="B182" s="36"/>
      <c r="C182" s="11" t="s">
        <v>324</v>
      </c>
      <c r="D182" s="577" t="s">
        <v>425</v>
      </c>
      <c r="E182" s="16" t="s">
        <v>426</v>
      </c>
      <c r="F182" s="15"/>
      <c r="G182" s="17"/>
      <c r="H182" s="17"/>
      <c r="I182" s="15"/>
      <c r="J182" s="583"/>
      <c r="K182" s="111"/>
      <c r="L182" s="17"/>
      <c r="M182" s="15"/>
      <c r="N182" s="17"/>
      <c r="O182" s="15"/>
      <c r="P182" s="15"/>
      <c r="Q182" s="15"/>
      <c r="R182" s="17"/>
      <c r="S182" s="28"/>
      <c r="T182" s="172"/>
      <c r="U182" s="6"/>
      <c r="V182" s="6"/>
      <c r="W182" s="6"/>
      <c r="X182" s="6"/>
    </row>
    <row r="183" spans="1:24" ht="18" customHeight="1">
      <c r="B183" s="36"/>
      <c r="C183" s="11" t="s">
        <v>424</v>
      </c>
      <c r="D183" s="578" t="s">
        <v>423</v>
      </c>
      <c r="E183" s="83"/>
      <c r="F183" s="16" t="s">
        <v>282</v>
      </c>
      <c r="G183" s="17"/>
      <c r="H183" s="16"/>
      <c r="I183" s="457">
        <v>8</v>
      </c>
      <c r="J183" s="15" t="s">
        <v>115</v>
      </c>
      <c r="K183" s="245"/>
      <c r="L183" s="15"/>
      <c r="M183" s="15"/>
      <c r="N183" s="17"/>
      <c r="O183" s="15"/>
      <c r="P183" s="15"/>
      <c r="Q183" s="15"/>
      <c r="R183" s="17"/>
      <c r="S183" s="28"/>
      <c r="T183" s="171"/>
      <c r="U183" s="6"/>
      <c r="V183" s="6"/>
      <c r="W183" s="6"/>
      <c r="X183" s="6"/>
    </row>
    <row r="184" spans="1:24" ht="18" customHeight="1" thickBot="1">
      <c r="B184" s="167"/>
      <c r="C184" s="22" t="s">
        <v>116</v>
      </c>
      <c r="D184" s="579" t="s">
        <v>330</v>
      </c>
      <c r="E184" s="437" t="s">
        <v>427</v>
      </c>
      <c r="F184" s="140"/>
      <c r="G184" s="246"/>
      <c r="H184" s="140"/>
      <c r="I184" s="139"/>
      <c r="J184" s="246"/>
      <c r="K184" s="134"/>
      <c r="L184" s="139"/>
      <c r="M184" s="246"/>
      <c r="N184" s="134"/>
      <c r="O184" s="140"/>
      <c r="P184" s="139"/>
      <c r="Q184" s="140"/>
      <c r="R184" s="139"/>
      <c r="S184" s="104"/>
      <c r="T184" s="242"/>
      <c r="U184" s="6"/>
      <c r="V184" s="6"/>
      <c r="W184" s="6"/>
      <c r="X184" s="6"/>
    </row>
    <row r="185" spans="1:24" s="398" customFormat="1" ht="18" hidden="1" customHeight="1" outlineLevel="1">
      <c r="A185" s="381"/>
      <c r="B185" s="382" t="s">
        <v>124</v>
      </c>
      <c r="C185" s="383"/>
      <c r="D185" s="384" t="s">
        <v>355</v>
      </c>
      <c r="E185" s="385" t="s">
        <v>110</v>
      </c>
      <c r="F185" s="386"/>
      <c r="G185" s="387" t="s">
        <v>355</v>
      </c>
      <c r="H185" s="388" t="s">
        <v>111</v>
      </c>
      <c r="I185" s="389"/>
      <c r="J185" s="390" t="s">
        <v>135</v>
      </c>
      <c r="K185" s="391" t="s">
        <v>407</v>
      </c>
      <c r="L185" s="392"/>
      <c r="M185" s="387" t="s">
        <v>355</v>
      </c>
      <c r="N185" s="385" t="s">
        <v>112</v>
      </c>
      <c r="O185" s="392"/>
      <c r="P185" s="387" t="s">
        <v>356</v>
      </c>
      <c r="Q185" s="393" t="s">
        <v>113</v>
      </c>
      <c r="R185" s="394"/>
      <c r="S185" s="395"/>
      <c r="T185" s="396" t="s">
        <v>397</v>
      </c>
      <c r="U185" s="397"/>
      <c r="V185" s="397"/>
      <c r="W185" s="397"/>
      <c r="X185" s="397"/>
    </row>
    <row r="186" spans="1:24" s="398" customFormat="1" ht="18" hidden="1" customHeight="1" outlineLevel="1">
      <c r="A186" s="381"/>
      <c r="B186" s="409" t="s">
        <v>328</v>
      </c>
      <c r="C186" s="399"/>
      <c r="D186" s="400" t="s">
        <v>355</v>
      </c>
      <c r="E186" s="401" t="s">
        <v>273</v>
      </c>
      <c r="F186" s="402"/>
      <c r="G186" s="403" t="s">
        <v>356</v>
      </c>
      <c r="H186" s="404" t="s">
        <v>398</v>
      </c>
      <c r="I186" s="405"/>
      <c r="J186" s="390" t="s">
        <v>356</v>
      </c>
      <c r="K186" s="404" t="s">
        <v>274</v>
      </c>
      <c r="L186" s="402"/>
      <c r="M186" s="403" t="s">
        <v>356</v>
      </c>
      <c r="N186" s="404" t="s">
        <v>408</v>
      </c>
      <c r="O186" s="405"/>
      <c r="P186" s="390" t="s">
        <v>355</v>
      </c>
      <c r="Q186" s="401" t="s">
        <v>275</v>
      </c>
      <c r="R186" s="406"/>
      <c r="S186" s="407"/>
      <c r="T186" s="408"/>
      <c r="U186" s="397"/>
      <c r="V186" s="397"/>
      <c r="W186" s="397"/>
      <c r="X186" s="397"/>
    </row>
    <row r="187" spans="1:24" s="398" customFormat="1" ht="18" hidden="1" customHeight="1" outlineLevel="1">
      <c r="A187" s="381"/>
      <c r="B187" s="409"/>
      <c r="C187" s="399"/>
      <c r="D187" s="400" t="s">
        <v>355</v>
      </c>
      <c r="E187" s="401" t="s">
        <v>399</v>
      </c>
      <c r="F187" s="402"/>
      <c r="G187" s="403" t="s">
        <v>356</v>
      </c>
      <c r="H187" s="404" t="s">
        <v>276</v>
      </c>
      <c r="I187" s="405"/>
      <c r="J187" s="416" t="s">
        <v>355</v>
      </c>
      <c r="K187" s="410" t="s">
        <v>280</v>
      </c>
      <c r="L187" s="402"/>
      <c r="M187" s="390" t="s">
        <v>135</v>
      </c>
      <c r="N187" s="401" t="s">
        <v>409</v>
      </c>
      <c r="O187" s="405"/>
      <c r="P187" s="390" t="s">
        <v>356</v>
      </c>
      <c r="Q187" s="404" t="s">
        <v>277</v>
      </c>
      <c r="R187" s="406"/>
      <c r="S187" s="407"/>
      <c r="T187" s="411"/>
      <c r="U187" s="397"/>
      <c r="V187" s="397"/>
      <c r="W187" s="397"/>
      <c r="X187" s="397"/>
    </row>
    <row r="188" spans="1:24" s="398" customFormat="1" ht="18" hidden="1" customHeight="1" outlineLevel="1">
      <c r="A188" s="381"/>
      <c r="B188" s="409"/>
      <c r="C188" s="399"/>
      <c r="D188" s="390" t="s">
        <v>355</v>
      </c>
      <c r="E188" s="410" t="s">
        <v>278</v>
      </c>
      <c r="F188" s="402"/>
      <c r="G188" s="390" t="s">
        <v>355</v>
      </c>
      <c r="H188" s="404" t="s">
        <v>279</v>
      </c>
      <c r="I188" s="405"/>
      <c r="J188" s="390" t="s">
        <v>356</v>
      </c>
      <c r="K188" s="404" t="s">
        <v>281</v>
      </c>
      <c r="L188" s="402"/>
      <c r="M188" s="390" t="s">
        <v>356</v>
      </c>
      <c r="N188" s="404" t="s">
        <v>400</v>
      </c>
      <c r="O188" s="405"/>
      <c r="P188" s="390" t="s">
        <v>355</v>
      </c>
      <c r="Q188" s="410" t="s">
        <v>401</v>
      </c>
      <c r="R188" s="412"/>
      <c r="S188" s="407"/>
      <c r="T188" s="408"/>
      <c r="U188" s="397"/>
      <c r="V188" s="397"/>
      <c r="W188" s="397"/>
      <c r="X188" s="397"/>
    </row>
    <row r="189" spans="1:24" s="398" customFormat="1" ht="18" hidden="1" customHeight="1" outlineLevel="1" thickBot="1">
      <c r="A189" s="381"/>
      <c r="B189" s="413"/>
      <c r="C189" s="414"/>
      <c r="D189" s="415" t="s">
        <v>356</v>
      </c>
      <c r="E189" s="410" t="s">
        <v>402</v>
      </c>
      <c r="F189" s="402"/>
      <c r="G189" s="403" t="s">
        <v>356</v>
      </c>
      <c r="H189" s="404" t="s">
        <v>403</v>
      </c>
      <c r="I189" s="405"/>
      <c r="J189" s="416" t="s">
        <v>356</v>
      </c>
      <c r="K189" s="410" t="s">
        <v>404</v>
      </c>
      <c r="L189" s="402"/>
      <c r="M189" s="390" t="s">
        <v>356</v>
      </c>
      <c r="N189" s="404" t="s">
        <v>405</v>
      </c>
      <c r="O189" s="405"/>
      <c r="P189" s="390" t="s">
        <v>355</v>
      </c>
      <c r="Q189" s="410" t="s">
        <v>406</v>
      </c>
      <c r="R189" s="412"/>
      <c r="S189" s="407"/>
      <c r="T189" s="408"/>
      <c r="U189" s="397"/>
      <c r="V189" s="397"/>
      <c r="W189" s="397"/>
      <c r="X189" s="397"/>
    </row>
    <row r="190" spans="1:24" ht="18" customHeight="1" collapsed="1">
      <c r="B190" s="7" t="s">
        <v>117</v>
      </c>
      <c r="C190" s="11" t="s">
        <v>283</v>
      </c>
      <c r="D190" s="585" t="s">
        <v>428</v>
      </c>
      <c r="E190" s="48" t="s">
        <v>284</v>
      </c>
      <c r="F190" s="84"/>
      <c r="G190" s="164" t="s">
        <v>285</v>
      </c>
      <c r="H190" s="693" t="s">
        <v>310</v>
      </c>
      <c r="I190" s="693"/>
      <c r="J190" s="48" t="s">
        <v>286</v>
      </c>
      <c r="K190" s="247"/>
      <c r="L190" s="84"/>
      <c r="M190" s="106"/>
      <c r="N190" s="84"/>
      <c r="O190" s="247"/>
      <c r="P190" s="84"/>
      <c r="Q190" s="124"/>
      <c r="R190" s="48"/>
      <c r="S190" s="49"/>
      <c r="T190" s="29"/>
    </row>
    <row r="191" spans="1:24" ht="18" customHeight="1">
      <c r="B191" s="7"/>
      <c r="C191" s="11" t="s">
        <v>287</v>
      </c>
      <c r="D191" s="586" t="s">
        <v>410</v>
      </c>
      <c r="E191" s="34" t="s">
        <v>411</v>
      </c>
      <c r="F191" s="15"/>
      <c r="G191" s="96" t="s">
        <v>285</v>
      </c>
      <c r="H191" s="589" t="s">
        <v>412</v>
      </c>
      <c r="I191" s="590"/>
      <c r="J191" s="34" t="s">
        <v>286</v>
      </c>
      <c r="K191" s="248"/>
      <c r="L191" s="15"/>
      <c r="M191" s="16"/>
      <c r="N191" s="15"/>
      <c r="O191" s="248"/>
      <c r="P191" s="15"/>
      <c r="Q191" s="60"/>
      <c r="R191" s="34"/>
      <c r="S191" s="50"/>
      <c r="T191" s="32"/>
    </row>
    <row r="192" spans="1:24" ht="18" customHeight="1">
      <c r="B192" s="7"/>
      <c r="C192" s="11" t="s">
        <v>288</v>
      </c>
      <c r="D192" s="584" t="s">
        <v>627</v>
      </c>
      <c r="E192" s="34" t="s">
        <v>413</v>
      </c>
      <c r="F192" s="15"/>
      <c r="G192" s="96" t="s">
        <v>285</v>
      </c>
      <c r="H192" s="589" t="s">
        <v>414</v>
      </c>
      <c r="I192" s="590"/>
      <c r="J192" s="34" t="s">
        <v>286</v>
      </c>
      <c r="K192" s="248"/>
      <c r="L192" s="15"/>
      <c r="M192" s="16"/>
      <c r="N192" s="15"/>
      <c r="O192" s="248"/>
      <c r="P192" s="15"/>
      <c r="Q192" s="60"/>
      <c r="R192" s="34"/>
      <c r="S192" s="50"/>
      <c r="T192" s="32" t="s">
        <v>433</v>
      </c>
    </row>
    <row r="193" spans="1:21" ht="18" customHeight="1">
      <c r="B193" s="7"/>
      <c r="C193" s="11" t="s">
        <v>415</v>
      </c>
      <c r="D193" s="587" t="s">
        <v>338</v>
      </c>
      <c r="E193" s="372" t="s">
        <v>411</v>
      </c>
      <c r="F193" s="184"/>
      <c r="G193" s="229"/>
      <c r="H193" s="591"/>
      <c r="I193" s="592"/>
      <c r="J193" s="372"/>
      <c r="K193" s="373"/>
      <c r="L193" s="184"/>
      <c r="M193" s="188"/>
      <c r="N193" s="184"/>
      <c r="O193" s="373"/>
      <c r="P193" s="184"/>
      <c r="Q193" s="374"/>
      <c r="R193" s="372"/>
      <c r="S193" s="375"/>
      <c r="T193" s="32"/>
    </row>
    <row r="194" spans="1:21" ht="18" customHeight="1" thickBot="1">
      <c r="B194" s="8"/>
      <c r="C194" s="22" t="s">
        <v>289</v>
      </c>
      <c r="D194" s="588" t="s">
        <v>338</v>
      </c>
      <c r="E194" s="47" t="s">
        <v>290</v>
      </c>
      <c r="F194" s="99"/>
      <c r="G194" s="103" t="s">
        <v>285</v>
      </c>
      <c r="H194" s="692" t="s">
        <v>338</v>
      </c>
      <c r="I194" s="692"/>
      <c r="J194" s="47" t="s">
        <v>286</v>
      </c>
      <c r="K194" s="101"/>
      <c r="L194" s="99"/>
      <c r="M194" s="113"/>
      <c r="N194" s="99"/>
      <c r="O194" s="101"/>
      <c r="P194" s="99"/>
      <c r="Q194" s="112"/>
      <c r="R194" s="47"/>
      <c r="S194" s="51"/>
      <c r="T194" s="32"/>
    </row>
    <row r="195" spans="1:21" s="6" customFormat="1" ht="2.25" customHeight="1">
      <c r="A195" s="249"/>
      <c r="B195" s="7"/>
      <c r="C195" s="11"/>
      <c r="D195" s="250"/>
      <c r="E195" s="80"/>
      <c r="F195" s="251"/>
      <c r="G195" s="252"/>
      <c r="H195" s="253"/>
      <c r="I195" s="254"/>
      <c r="J195" s="80"/>
      <c r="K195" s="255"/>
      <c r="L195" s="251"/>
      <c r="M195" s="254"/>
      <c r="N195" s="251"/>
      <c r="O195" s="255"/>
      <c r="P195" s="251"/>
      <c r="Q195" s="256"/>
      <c r="R195" s="80"/>
      <c r="S195" s="81"/>
      <c r="T195" s="32"/>
    </row>
    <row r="196" spans="1:21" s="30" customFormat="1" ht="15">
      <c r="A196" s="82" t="s">
        <v>665</v>
      </c>
      <c r="B196" s="76" t="s">
        <v>291</v>
      </c>
      <c r="C196" s="77"/>
      <c r="D196" s="156" t="s">
        <v>292</v>
      </c>
      <c r="E196" s="78" t="s">
        <v>293</v>
      </c>
      <c r="F196" s="78" t="s">
        <v>294</v>
      </c>
      <c r="G196" s="78" t="s">
        <v>295</v>
      </c>
      <c r="H196" s="643" t="s">
        <v>656</v>
      </c>
      <c r="I196" s="643" t="s">
        <v>657</v>
      </c>
      <c r="J196" s="643" t="s">
        <v>658</v>
      </c>
      <c r="K196" s="643" t="s">
        <v>659</v>
      </c>
      <c r="L196" s="78"/>
      <c r="M196" s="78"/>
      <c r="N196" s="78"/>
      <c r="O196" s="78"/>
      <c r="P196" s="78"/>
      <c r="Q196" s="78"/>
      <c r="R196" s="78"/>
      <c r="S196" s="79"/>
      <c r="T196" s="33"/>
      <c r="U196" s="37"/>
    </row>
    <row r="197" spans="1:21" s="30" customFormat="1" ht="18" customHeight="1">
      <c r="A197" s="82" t="s">
        <v>665</v>
      </c>
      <c r="B197" s="44" t="s">
        <v>296</v>
      </c>
      <c r="C197" s="257" t="s">
        <v>297</v>
      </c>
      <c r="D197" s="602" t="s">
        <v>160</v>
      </c>
      <c r="E197" s="615" t="s">
        <v>477</v>
      </c>
      <c r="F197" s="615" t="s">
        <v>477</v>
      </c>
      <c r="G197" s="615" t="s">
        <v>477</v>
      </c>
      <c r="H197" s="644" t="s">
        <v>481</v>
      </c>
      <c r="I197" s="644" t="s">
        <v>481</v>
      </c>
      <c r="J197" s="644" t="s">
        <v>481</v>
      </c>
      <c r="K197" s="644" t="s">
        <v>481</v>
      </c>
      <c r="L197" s="58"/>
      <c r="M197" s="353"/>
      <c r="N197" s="313"/>
      <c r="O197" s="313"/>
      <c r="P197" s="58"/>
      <c r="Q197" s="58"/>
      <c r="R197" s="58"/>
      <c r="S197" s="59"/>
      <c r="T197" s="33"/>
      <c r="U197" s="37"/>
    </row>
    <row r="198" spans="1:21" s="30" customFormat="1" ht="18" customHeight="1">
      <c r="A198" s="82" t="s">
        <v>665</v>
      </c>
      <c r="B198" s="44"/>
      <c r="C198" s="257" t="s">
        <v>298</v>
      </c>
      <c r="D198" s="603" t="s">
        <v>160</v>
      </c>
      <c r="E198" s="604" t="s">
        <v>477</v>
      </c>
      <c r="F198" s="604" t="s">
        <v>477</v>
      </c>
      <c r="G198" s="604" t="s">
        <v>477</v>
      </c>
      <c r="H198" s="645" t="s">
        <v>481</v>
      </c>
      <c r="I198" s="645" t="s">
        <v>135</v>
      </c>
      <c r="J198" s="645" t="s">
        <v>135</v>
      </c>
      <c r="K198" s="645" t="s">
        <v>135</v>
      </c>
      <c r="L198" s="52"/>
      <c r="M198" s="52"/>
      <c r="N198" s="314"/>
      <c r="O198" s="314"/>
      <c r="P198" s="52"/>
      <c r="Q198" s="52"/>
      <c r="R198" s="52"/>
      <c r="S198" s="53"/>
      <c r="T198" s="33"/>
      <c r="U198" s="37"/>
    </row>
    <row r="199" spans="1:21" s="30" customFormat="1" ht="18" customHeight="1">
      <c r="A199" s="82" t="s">
        <v>665</v>
      </c>
      <c r="B199" s="44"/>
      <c r="C199" s="257" t="s">
        <v>299</v>
      </c>
      <c r="D199" s="603" t="s">
        <v>160</v>
      </c>
      <c r="E199" s="604" t="s">
        <v>138</v>
      </c>
      <c r="F199" s="604" t="s">
        <v>138</v>
      </c>
      <c r="G199" s="604" t="s">
        <v>138</v>
      </c>
      <c r="H199" s="645" t="s">
        <v>138</v>
      </c>
      <c r="I199" s="645" t="s">
        <v>138</v>
      </c>
      <c r="J199" s="645" t="s">
        <v>138</v>
      </c>
      <c r="K199" s="645" t="s">
        <v>138</v>
      </c>
      <c r="L199" s="52"/>
      <c r="M199" s="52"/>
      <c r="N199" s="314"/>
      <c r="O199" s="314"/>
      <c r="P199" s="52"/>
      <c r="Q199" s="52"/>
      <c r="R199" s="52"/>
      <c r="S199" s="53"/>
      <c r="T199" s="33"/>
      <c r="U199" s="37"/>
    </row>
    <row r="200" spans="1:21" s="30" customFormat="1" ht="18" customHeight="1">
      <c r="A200" s="82" t="s">
        <v>665</v>
      </c>
      <c r="B200" s="44"/>
      <c r="C200" s="268" t="s">
        <v>240</v>
      </c>
      <c r="D200" s="605" t="s">
        <v>160</v>
      </c>
      <c r="E200" s="606" t="s">
        <v>138</v>
      </c>
      <c r="F200" s="606" t="s">
        <v>138</v>
      </c>
      <c r="G200" s="606" t="s">
        <v>138</v>
      </c>
      <c r="H200" s="646" t="s">
        <v>138</v>
      </c>
      <c r="I200" s="646" t="s">
        <v>138</v>
      </c>
      <c r="J200" s="646" t="s">
        <v>138</v>
      </c>
      <c r="K200" s="646" t="s">
        <v>138</v>
      </c>
      <c r="L200" s="54"/>
      <c r="M200" s="54"/>
      <c r="N200" s="315"/>
      <c r="O200" s="315"/>
      <c r="P200" s="54"/>
      <c r="Q200" s="54"/>
      <c r="R200" s="54"/>
      <c r="S200" s="55"/>
      <c r="T200" s="33"/>
      <c r="U200" s="37"/>
    </row>
    <row r="201" spans="1:21" s="30" customFormat="1" ht="1.5" customHeight="1">
      <c r="A201" s="82"/>
      <c r="B201" s="44"/>
      <c r="C201" s="268"/>
      <c r="D201" s="607" t="s">
        <v>160</v>
      </c>
      <c r="E201" s="608" t="s">
        <v>160</v>
      </c>
      <c r="F201" s="608"/>
      <c r="G201" s="608"/>
      <c r="H201" s="647"/>
      <c r="I201" s="647"/>
      <c r="J201" s="647"/>
      <c r="K201" s="647"/>
      <c r="L201" s="73"/>
      <c r="M201" s="73"/>
      <c r="N201" s="73"/>
      <c r="O201" s="316"/>
      <c r="P201" s="73"/>
      <c r="Q201" s="73"/>
      <c r="R201" s="73"/>
      <c r="S201" s="74"/>
      <c r="T201" s="33"/>
      <c r="U201" s="37"/>
    </row>
    <row r="202" spans="1:21" s="30" customFormat="1" ht="18.75" customHeight="1">
      <c r="A202" s="82"/>
      <c r="B202" s="44" t="s">
        <v>666</v>
      </c>
      <c r="C202" s="268" t="s">
        <v>667</v>
      </c>
      <c r="D202" s="609" t="s">
        <v>160</v>
      </c>
      <c r="E202" s="610" t="s">
        <v>477</v>
      </c>
      <c r="F202" s="610" t="s">
        <v>356</v>
      </c>
      <c r="G202" s="610" t="s">
        <v>356</v>
      </c>
      <c r="H202" s="648" t="s">
        <v>138</v>
      </c>
      <c r="I202" s="648" t="s">
        <v>138</v>
      </c>
      <c r="J202" s="648" t="s">
        <v>477</v>
      </c>
      <c r="K202" s="648" t="s">
        <v>477</v>
      </c>
      <c r="L202" s="58"/>
      <c r="M202" s="58"/>
      <c r="N202" s="313"/>
      <c r="O202" s="313"/>
      <c r="P202" s="58"/>
      <c r="Q202" s="58"/>
      <c r="R202" s="58"/>
      <c r="S202" s="59"/>
      <c r="T202" s="33"/>
      <c r="U202" s="37"/>
    </row>
    <row r="203" spans="1:21" s="75" customFormat="1" ht="18" customHeight="1">
      <c r="A203" s="249" t="s">
        <v>665</v>
      </c>
      <c r="B203" s="259" t="s">
        <v>668</v>
      </c>
      <c r="C203" s="268" t="s">
        <v>669</v>
      </c>
      <c r="D203" s="609" t="s">
        <v>160</v>
      </c>
      <c r="E203" s="610" t="s">
        <v>481</v>
      </c>
      <c r="F203" s="610" t="s">
        <v>481</v>
      </c>
      <c r="G203" s="610" t="s">
        <v>481</v>
      </c>
      <c r="H203" s="648" t="s">
        <v>138</v>
      </c>
      <c r="I203" s="648" t="s">
        <v>138</v>
      </c>
      <c r="J203" s="648" t="s">
        <v>477</v>
      </c>
      <c r="K203" s="648" t="s">
        <v>477</v>
      </c>
      <c r="L203" s="58"/>
      <c r="M203" s="58"/>
      <c r="N203" s="313"/>
      <c r="O203" s="313"/>
      <c r="P203" s="58"/>
      <c r="Q203" s="58"/>
      <c r="R203" s="58"/>
      <c r="S203" s="59"/>
      <c r="T203" s="260"/>
      <c r="U203" s="37"/>
    </row>
    <row r="204" spans="1:21" s="30" customFormat="1" ht="18" customHeight="1">
      <c r="A204" s="82" t="s">
        <v>665</v>
      </c>
      <c r="B204" s="67"/>
      <c r="C204" s="268" t="s">
        <v>670</v>
      </c>
      <c r="D204" s="603" t="s">
        <v>160</v>
      </c>
      <c r="E204" s="604" t="s">
        <v>138</v>
      </c>
      <c r="F204" s="610" t="s">
        <v>138</v>
      </c>
      <c r="G204" s="610" t="s">
        <v>138</v>
      </c>
      <c r="H204" s="645" t="s">
        <v>481</v>
      </c>
      <c r="I204" s="645" t="s">
        <v>481</v>
      </c>
      <c r="J204" s="648" t="s">
        <v>138</v>
      </c>
      <c r="K204" s="648" t="s">
        <v>138</v>
      </c>
      <c r="L204" s="52"/>
      <c r="M204" s="58"/>
      <c r="N204" s="314"/>
      <c r="O204" s="314"/>
      <c r="P204" s="52"/>
      <c r="Q204" s="52"/>
      <c r="R204" s="52"/>
      <c r="S204" s="53"/>
      <c r="T204" s="260"/>
      <c r="U204" s="37"/>
    </row>
    <row r="205" spans="1:21" s="30" customFormat="1" ht="18" customHeight="1">
      <c r="A205" s="82"/>
      <c r="B205" s="67"/>
      <c r="C205" s="268" t="s">
        <v>671</v>
      </c>
      <c r="D205" s="611"/>
      <c r="E205" s="604" t="s">
        <v>138</v>
      </c>
      <c r="F205" s="610" t="s">
        <v>138</v>
      </c>
      <c r="G205" s="610" t="s">
        <v>138</v>
      </c>
      <c r="H205" s="648" t="s">
        <v>138</v>
      </c>
      <c r="I205" s="648" t="s">
        <v>138</v>
      </c>
      <c r="J205" s="647" t="s">
        <v>481</v>
      </c>
      <c r="K205" s="647" t="s">
        <v>481</v>
      </c>
      <c r="L205" s="363"/>
      <c r="M205" s="73"/>
      <c r="N205" s="364"/>
      <c r="O205" s="364"/>
      <c r="P205" s="363"/>
      <c r="Q205" s="363"/>
      <c r="R205" s="363"/>
      <c r="S205" s="366"/>
      <c r="T205" s="260"/>
      <c r="U205" s="37"/>
    </row>
    <row r="206" spans="1:21" s="30" customFormat="1" ht="18" customHeight="1">
      <c r="A206" s="82" t="s">
        <v>665</v>
      </c>
      <c r="B206" s="44"/>
      <c r="C206" s="268" t="s">
        <v>672</v>
      </c>
      <c r="D206" s="605" t="s">
        <v>160</v>
      </c>
      <c r="E206" s="606" t="s">
        <v>138</v>
      </c>
      <c r="F206" s="606" t="s">
        <v>138</v>
      </c>
      <c r="G206" s="606" t="s">
        <v>138</v>
      </c>
      <c r="H206" s="646" t="s">
        <v>138</v>
      </c>
      <c r="I206" s="646" t="s">
        <v>138</v>
      </c>
      <c r="J206" s="646" t="s">
        <v>138</v>
      </c>
      <c r="K206" s="646" t="s">
        <v>138</v>
      </c>
      <c r="L206" s="54"/>
      <c r="M206" s="54"/>
      <c r="N206" s="315"/>
      <c r="O206" s="315"/>
      <c r="P206" s="54"/>
      <c r="Q206" s="54"/>
      <c r="R206" s="54"/>
      <c r="S206" s="55"/>
      <c r="T206" s="33"/>
      <c r="U206" s="37"/>
    </row>
    <row r="207" spans="1:21" s="75" customFormat="1" ht="3" customHeight="1">
      <c r="A207" s="82" t="s">
        <v>665</v>
      </c>
      <c r="B207" s="44"/>
      <c r="C207" s="268"/>
      <c r="D207" s="607" t="s">
        <v>160</v>
      </c>
      <c r="E207" s="612" t="s">
        <v>160</v>
      </c>
      <c r="F207" s="612"/>
      <c r="G207" s="612"/>
      <c r="H207" s="649"/>
      <c r="I207" s="649"/>
      <c r="J207" s="649"/>
      <c r="K207" s="650"/>
      <c r="L207" s="73"/>
      <c r="M207" s="71"/>
      <c r="N207" s="316"/>
      <c r="O207" s="316"/>
      <c r="P207" s="73"/>
      <c r="Q207" s="73"/>
      <c r="R207" s="73"/>
      <c r="S207" s="74"/>
      <c r="T207" s="33"/>
      <c r="U207" s="37"/>
    </row>
    <row r="208" spans="1:21" s="30" customFormat="1" ht="18" customHeight="1">
      <c r="A208" s="82" t="s">
        <v>665</v>
      </c>
      <c r="B208" s="261"/>
      <c r="C208" s="268" t="s">
        <v>121</v>
      </c>
      <c r="D208" s="609" t="s">
        <v>160</v>
      </c>
      <c r="E208" s="610" t="s">
        <v>138</v>
      </c>
      <c r="F208" s="610" t="s">
        <v>138</v>
      </c>
      <c r="G208" s="610" t="s">
        <v>138</v>
      </c>
      <c r="H208" s="648" t="s">
        <v>138</v>
      </c>
      <c r="I208" s="648" t="s">
        <v>138</v>
      </c>
      <c r="J208" s="648" t="s">
        <v>138</v>
      </c>
      <c r="K208" s="648" t="s">
        <v>138</v>
      </c>
      <c r="L208" s="58"/>
      <c r="M208" s="58"/>
      <c r="N208" s="313"/>
      <c r="O208" s="313"/>
      <c r="P208" s="58"/>
      <c r="Q208" s="58"/>
      <c r="R208" s="58"/>
      <c r="S208" s="59"/>
      <c r="T208" s="33"/>
      <c r="U208" s="37"/>
    </row>
    <row r="209" spans="1:21" s="30" customFormat="1" ht="18" customHeight="1">
      <c r="A209" s="82" t="s">
        <v>665</v>
      </c>
      <c r="B209" s="44"/>
      <c r="C209" s="268" t="s">
        <v>128</v>
      </c>
      <c r="D209" s="603" t="s">
        <v>160</v>
      </c>
      <c r="E209" s="604" t="s">
        <v>138</v>
      </c>
      <c r="F209" s="604" t="s">
        <v>138</v>
      </c>
      <c r="G209" s="604" t="s">
        <v>138</v>
      </c>
      <c r="H209" s="645" t="s">
        <v>138</v>
      </c>
      <c r="I209" s="645" t="s">
        <v>138</v>
      </c>
      <c r="J209" s="645" t="s">
        <v>138</v>
      </c>
      <c r="K209" s="645" t="s">
        <v>138</v>
      </c>
      <c r="L209" s="52"/>
      <c r="M209" s="52"/>
      <c r="N209" s="314"/>
      <c r="O209" s="314"/>
      <c r="P209" s="52"/>
      <c r="Q209" s="52"/>
      <c r="R209" s="52"/>
      <c r="S209" s="53"/>
      <c r="T209" s="33"/>
      <c r="U209" s="37"/>
    </row>
    <row r="210" spans="1:21" s="30" customFormat="1" ht="18" customHeight="1">
      <c r="A210" s="82" t="s">
        <v>665</v>
      </c>
      <c r="B210" s="44"/>
      <c r="C210" s="268" t="s">
        <v>673</v>
      </c>
      <c r="D210" s="603" t="s">
        <v>160</v>
      </c>
      <c r="E210" s="604" t="s">
        <v>138</v>
      </c>
      <c r="F210" s="604" t="s">
        <v>138</v>
      </c>
      <c r="G210" s="604" t="s">
        <v>138</v>
      </c>
      <c r="H210" s="645" t="s">
        <v>138</v>
      </c>
      <c r="I210" s="645" t="s">
        <v>138</v>
      </c>
      <c r="J210" s="645" t="s">
        <v>138</v>
      </c>
      <c r="K210" s="645" t="s">
        <v>138</v>
      </c>
      <c r="L210" s="52"/>
      <c r="M210" s="52"/>
      <c r="N210" s="314"/>
      <c r="O210" s="314"/>
      <c r="P210" s="52"/>
      <c r="Q210" s="52"/>
      <c r="R210" s="52"/>
      <c r="S210" s="53"/>
      <c r="T210" s="33"/>
      <c r="U210" s="37"/>
    </row>
    <row r="211" spans="1:21" s="30" customFormat="1" ht="18" customHeight="1">
      <c r="A211" s="82" t="s">
        <v>665</v>
      </c>
      <c r="B211" s="44"/>
      <c r="C211" s="268" t="s">
        <v>674</v>
      </c>
      <c r="D211" s="603" t="s">
        <v>160</v>
      </c>
      <c r="E211" s="604" t="s">
        <v>138</v>
      </c>
      <c r="F211" s="604" t="s">
        <v>138</v>
      </c>
      <c r="G211" s="604" t="s">
        <v>138</v>
      </c>
      <c r="H211" s="645" t="s">
        <v>138</v>
      </c>
      <c r="I211" s="645" t="s">
        <v>138</v>
      </c>
      <c r="J211" s="645" t="s">
        <v>138</v>
      </c>
      <c r="K211" s="645" t="s">
        <v>138</v>
      </c>
      <c r="L211" s="52"/>
      <c r="M211" s="52"/>
      <c r="N211" s="314"/>
      <c r="O211" s="314"/>
      <c r="P211" s="52"/>
      <c r="Q211" s="52"/>
      <c r="R211" s="52"/>
      <c r="S211" s="53"/>
      <c r="T211" s="33"/>
      <c r="U211" s="37"/>
    </row>
    <row r="212" spans="1:21" s="30" customFormat="1" ht="18" customHeight="1">
      <c r="A212" s="82" t="s">
        <v>665</v>
      </c>
      <c r="B212" s="67"/>
      <c r="C212" s="268" t="s">
        <v>300</v>
      </c>
      <c r="D212" s="603" t="s">
        <v>160</v>
      </c>
      <c r="E212" s="604" t="s">
        <v>138</v>
      </c>
      <c r="F212" s="604" t="s">
        <v>138</v>
      </c>
      <c r="G212" s="604" t="s">
        <v>138</v>
      </c>
      <c r="H212" s="645" t="s">
        <v>138</v>
      </c>
      <c r="I212" s="645" t="s">
        <v>138</v>
      </c>
      <c r="J212" s="645" t="s">
        <v>138</v>
      </c>
      <c r="K212" s="645" t="s">
        <v>138</v>
      </c>
      <c r="L212" s="52"/>
      <c r="M212" s="52"/>
      <c r="N212" s="314"/>
      <c r="O212" s="314"/>
      <c r="P212" s="52"/>
      <c r="Q212" s="52"/>
      <c r="R212" s="52"/>
      <c r="S212" s="53"/>
      <c r="T212" s="33"/>
      <c r="U212" s="37"/>
    </row>
    <row r="213" spans="1:21" s="30" customFormat="1" ht="18" customHeight="1">
      <c r="A213" s="82" t="s">
        <v>665</v>
      </c>
      <c r="B213" s="44"/>
      <c r="C213" s="268" t="s">
        <v>122</v>
      </c>
      <c r="D213" s="603" t="s">
        <v>160</v>
      </c>
      <c r="E213" s="604" t="s">
        <v>138</v>
      </c>
      <c r="F213" s="604" t="s">
        <v>138</v>
      </c>
      <c r="G213" s="604" t="s">
        <v>138</v>
      </c>
      <c r="H213" s="645" t="s">
        <v>138</v>
      </c>
      <c r="I213" s="645" t="s">
        <v>138</v>
      </c>
      <c r="J213" s="645" t="s">
        <v>138</v>
      </c>
      <c r="K213" s="645" t="s">
        <v>138</v>
      </c>
      <c r="L213" s="52"/>
      <c r="M213" s="52"/>
      <c r="N213" s="314"/>
      <c r="O213" s="314"/>
      <c r="P213" s="52"/>
      <c r="Q213" s="52"/>
      <c r="R213" s="52"/>
      <c r="S213" s="53"/>
      <c r="T213" s="33"/>
      <c r="U213" s="37"/>
    </row>
    <row r="214" spans="1:21" s="30" customFormat="1" ht="18" customHeight="1">
      <c r="A214" s="82" t="s">
        <v>665</v>
      </c>
      <c r="B214" s="44"/>
      <c r="C214" s="268" t="s">
        <v>123</v>
      </c>
      <c r="D214" s="603" t="s">
        <v>160</v>
      </c>
      <c r="E214" s="604" t="s">
        <v>138</v>
      </c>
      <c r="F214" s="604" t="s">
        <v>138</v>
      </c>
      <c r="G214" s="604" t="s">
        <v>138</v>
      </c>
      <c r="H214" s="645" t="s">
        <v>138</v>
      </c>
      <c r="I214" s="645" t="s">
        <v>138</v>
      </c>
      <c r="J214" s="645" t="s">
        <v>138</v>
      </c>
      <c r="K214" s="645" t="s">
        <v>138</v>
      </c>
      <c r="L214" s="52"/>
      <c r="M214" s="52"/>
      <c r="N214" s="314"/>
      <c r="O214" s="314"/>
      <c r="P214" s="52"/>
      <c r="Q214" s="52"/>
      <c r="R214" s="52"/>
      <c r="S214" s="53"/>
      <c r="T214" s="33"/>
      <c r="U214" s="37"/>
    </row>
    <row r="215" spans="1:21" s="30" customFormat="1" ht="18" customHeight="1">
      <c r="A215" s="82" t="s">
        <v>665</v>
      </c>
      <c r="B215" s="44"/>
      <c r="C215" s="268" t="s">
        <v>301</v>
      </c>
      <c r="D215" s="603" t="s">
        <v>160</v>
      </c>
      <c r="E215" s="604" t="s">
        <v>477</v>
      </c>
      <c r="F215" s="604" t="s">
        <v>138</v>
      </c>
      <c r="G215" s="604" t="s">
        <v>138</v>
      </c>
      <c r="H215" s="696" t="s">
        <v>660</v>
      </c>
      <c r="I215" s="696"/>
      <c r="J215" s="696" t="s">
        <v>661</v>
      </c>
      <c r="K215" s="696"/>
      <c r="L215" s="52"/>
      <c r="M215" s="52"/>
      <c r="N215" s="314"/>
      <c r="O215" s="314"/>
      <c r="P215" s="52"/>
      <c r="Q215" s="52"/>
      <c r="R215" s="52"/>
      <c r="S215" s="53"/>
      <c r="T215" s="33"/>
      <c r="U215" s="37"/>
    </row>
    <row r="216" spans="1:21" s="30" customFormat="1" ht="18" customHeight="1">
      <c r="A216" s="82" t="s">
        <v>665</v>
      </c>
      <c r="B216" s="44"/>
      <c r="C216" s="268" t="s">
        <v>675</v>
      </c>
      <c r="D216" s="613" t="s">
        <v>471</v>
      </c>
      <c r="E216" s="604" t="s">
        <v>138</v>
      </c>
      <c r="F216" s="604" t="s">
        <v>138</v>
      </c>
      <c r="G216" s="604" t="s">
        <v>138</v>
      </c>
      <c r="H216" s="645" t="s">
        <v>138</v>
      </c>
      <c r="I216" s="645" t="s">
        <v>138</v>
      </c>
      <c r="J216" s="645" t="s">
        <v>138</v>
      </c>
      <c r="K216" s="645" t="s">
        <v>138</v>
      </c>
      <c r="L216" s="360"/>
      <c r="M216" s="52"/>
      <c r="N216" s="642"/>
      <c r="O216" s="314"/>
      <c r="P216" s="52"/>
      <c r="Q216" s="52"/>
      <c r="R216" s="52"/>
      <c r="S216" s="53"/>
      <c r="T216" s="33"/>
      <c r="U216" s="37"/>
    </row>
    <row r="217" spans="1:21" s="30" customFormat="1" ht="18" customHeight="1">
      <c r="A217" s="82" t="s">
        <v>665</v>
      </c>
      <c r="B217" s="44"/>
      <c r="C217" s="268" t="s">
        <v>302</v>
      </c>
      <c r="D217" s="603" t="s">
        <v>160</v>
      </c>
      <c r="E217" s="604" t="s">
        <v>138</v>
      </c>
      <c r="F217" s="700" t="s">
        <v>705</v>
      </c>
      <c r="G217" s="700"/>
      <c r="H217" s="696" t="s">
        <v>662</v>
      </c>
      <c r="I217" s="696"/>
      <c r="J217" s="696" t="s">
        <v>662</v>
      </c>
      <c r="K217" s="696"/>
      <c r="L217" s="52"/>
      <c r="M217" s="52"/>
      <c r="N217" s="642"/>
      <c r="O217" s="314"/>
      <c r="P217" s="52"/>
      <c r="Q217" s="52"/>
      <c r="R217" s="52"/>
      <c r="S217" s="53"/>
      <c r="T217" s="33"/>
      <c r="U217" s="37"/>
    </row>
    <row r="218" spans="1:21" s="30" customFormat="1" ht="18" customHeight="1">
      <c r="A218" s="82" t="s">
        <v>665</v>
      </c>
      <c r="B218" s="44"/>
      <c r="C218" s="268" t="s">
        <v>303</v>
      </c>
      <c r="D218" s="603" t="s">
        <v>160</v>
      </c>
      <c r="E218" s="604" t="s">
        <v>138</v>
      </c>
      <c r="F218" s="604" t="s">
        <v>138</v>
      </c>
      <c r="G218" s="604" t="s">
        <v>138</v>
      </c>
      <c r="H218" s="645" t="s">
        <v>138</v>
      </c>
      <c r="I218" s="645" t="s">
        <v>138</v>
      </c>
      <c r="J218" s="645" t="s">
        <v>138</v>
      </c>
      <c r="K218" s="645" t="s">
        <v>138</v>
      </c>
      <c r="L218" s="52"/>
      <c r="M218" s="52"/>
      <c r="N218" s="314"/>
      <c r="O218" s="314"/>
      <c r="P218" s="52"/>
      <c r="Q218" s="52"/>
      <c r="R218" s="52"/>
      <c r="S218" s="53"/>
      <c r="T218" s="33"/>
      <c r="U218" s="37"/>
    </row>
    <row r="219" spans="1:21" s="30" customFormat="1" ht="18" customHeight="1">
      <c r="A219" s="82" t="s">
        <v>665</v>
      </c>
      <c r="B219" s="44"/>
      <c r="C219" s="268" t="s">
        <v>676</v>
      </c>
      <c r="D219" s="605"/>
      <c r="E219" s="606" t="s">
        <v>481</v>
      </c>
      <c r="F219" s="606" t="s">
        <v>481</v>
      </c>
      <c r="G219" s="606" t="s">
        <v>481</v>
      </c>
      <c r="H219" s="646" t="s">
        <v>138</v>
      </c>
      <c r="I219" s="646" t="s">
        <v>138</v>
      </c>
      <c r="J219" s="646" t="s">
        <v>138</v>
      </c>
      <c r="K219" s="646" t="s">
        <v>138</v>
      </c>
      <c r="L219" s="54"/>
      <c r="M219" s="54"/>
      <c r="N219" s="315"/>
      <c r="O219" s="315"/>
      <c r="P219" s="54"/>
      <c r="Q219" s="54"/>
      <c r="R219" s="54"/>
      <c r="S219" s="55"/>
      <c r="T219" s="33"/>
      <c r="U219" s="37"/>
    </row>
    <row r="220" spans="1:21" s="75" customFormat="1" ht="3" customHeight="1">
      <c r="A220" s="82" t="s">
        <v>665</v>
      </c>
      <c r="B220" s="44"/>
      <c r="C220" s="268"/>
      <c r="D220" s="614" t="s">
        <v>160</v>
      </c>
      <c r="E220" s="612"/>
      <c r="F220" s="612"/>
      <c r="G220" s="612"/>
      <c r="H220" s="649"/>
      <c r="I220" s="649"/>
      <c r="J220" s="649"/>
      <c r="K220" s="651"/>
      <c r="L220" s="71"/>
      <c r="M220" s="71"/>
      <c r="N220" s="318"/>
      <c r="O220" s="318"/>
      <c r="P220" s="71"/>
      <c r="Q220" s="71"/>
      <c r="R220" s="71"/>
      <c r="S220" s="72"/>
      <c r="T220" s="33"/>
      <c r="U220" s="37"/>
    </row>
    <row r="221" spans="1:21" s="30" customFormat="1" ht="18" customHeight="1">
      <c r="A221" s="82" t="s">
        <v>665</v>
      </c>
      <c r="B221" s="44"/>
      <c r="C221" s="268" t="s">
        <v>677</v>
      </c>
      <c r="D221" s="609" t="s">
        <v>160</v>
      </c>
      <c r="E221" s="610" t="s">
        <v>138</v>
      </c>
      <c r="F221" s="610" t="s">
        <v>138</v>
      </c>
      <c r="G221" s="610" t="s">
        <v>138</v>
      </c>
      <c r="H221" s="648" t="s">
        <v>138</v>
      </c>
      <c r="I221" s="648" t="s">
        <v>138</v>
      </c>
      <c r="J221" s="648" t="s">
        <v>138</v>
      </c>
      <c r="K221" s="648" t="s">
        <v>138</v>
      </c>
      <c r="L221" s="58"/>
      <c r="M221" s="58"/>
      <c r="N221" s="313"/>
      <c r="O221" s="313"/>
      <c r="P221" s="58"/>
      <c r="Q221" s="58"/>
      <c r="R221" s="58"/>
      <c r="S221" s="59"/>
      <c r="T221" s="33"/>
      <c r="U221" s="37"/>
    </row>
    <row r="222" spans="1:21" s="30" customFormat="1" ht="18" customHeight="1">
      <c r="A222" s="82" t="s">
        <v>665</v>
      </c>
      <c r="B222" s="44"/>
      <c r="C222" s="268" t="s">
        <v>304</v>
      </c>
      <c r="D222" s="603" t="s">
        <v>160</v>
      </c>
      <c r="E222" s="604" t="s">
        <v>138</v>
      </c>
      <c r="F222" s="604" t="s">
        <v>138</v>
      </c>
      <c r="G222" s="604" t="s">
        <v>138</v>
      </c>
      <c r="H222" s="645" t="s">
        <v>138</v>
      </c>
      <c r="I222" s="645" t="s">
        <v>138</v>
      </c>
      <c r="J222" s="645" t="s">
        <v>138</v>
      </c>
      <c r="K222" s="645" t="s">
        <v>138</v>
      </c>
      <c r="L222" s="52"/>
      <c r="M222" s="52"/>
      <c r="N222" s="314"/>
      <c r="O222" s="314"/>
      <c r="P222" s="52"/>
      <c r="Q222" s="52"/>
      <c r="R222" s="52"/>
      <c r="S222" s="53"/>
      <c r="T222" s="33"/>
      <c r="U222" s="37"/>
    </row>
    <row r="223" spans="1:21" s="30" customFormat="1" ht="18" customHeight="1">
      <c r="A223" s="82" t="s">
        <v>665</v>
      </c>
      <c r="B223" s="44"/>
      <c r="C223" s="268" t="s">
        <v>678</v>
      </c>
      <c r="D223" s="603" t="s">
        <v>160</v>
      </c>
      <c r="E223" s="604" t="s">
        <v>138</v>
      </c>
      <c r="F223" s="604" t="s">
        <v>138</v>
      </c>
      <c r="G223" s="604" t="s">
        <v>138</v>
      </c>
      <c r="H223" s="645" t="s">
        <v>138</v>
      </c>
      <c r="I223" s="645" t="s">
        <v>138</v>
      </c>
      <c r="J223" s="645" t="s">
        <v>138</v>
      </c>
      <c r="K223" s="645" t="s">
        <v>138</v>
      </c>
      <c r="L223" s="52"/>
      <c r="M223" s="52"/>
      <c r="N223" s="314"/>
      <c r="O223" s="314"/>
      <c r="P223" s="52"/>
      <c r="Q223" s="52"/>
      <c r="R223" s="52"/>
      <c r="S223" s="53"/>
      <c r="T223" s="33"/>
      <c r="U223" s="37"/>
    </row>
    <row r="224" spans="1:21" s="30" customFormat="1" ht="18" customHeight="1">
      <c r="A224" s="82" t="s">
        <v>665</v>
      </c>
      <c r="B224" s="44"/>
      <c r="C224" s="268" t="s">
        <v>679</v>
      </c>
      <c r="D224" s="603" t="s">
        <v>160</v>
      </c>
      <c r="E224" s="604" t="s">
        <v>138</v>
      </c>
      <c r="F224" s="604" t="s">
        <v>138</v>
      </c>
      <c r="G224" s="604" t="s">
        <v>138</v>
      </c>
      <c r="H224" s="645" t="s">
        <v>138</v>
      </c>
      <c r="I224" s="645" t="s">
        <v>138</v>
      </c>
      <c r="J224" s="645" t="s">
        <v>138</v>
      </c>
      <c r="K224" s="645" t="s">
        <v>138</v>
      </c>
      <c r="L224" s="52"/>
      <c r="M224" s="52"/>
      <c r="N224" s="314"/>
      <c r="O224" s="314"/>
      <c r="P224" s="52"/>
      <c r="Q224" s="52"/>
      <c r="R224" s="52"/>
      <c r="S224" s="53"/>
      <c r="T224" s="33"/>
      <c r="U224" s="37"/>
    </row>
    <row r="225" spans="1:21" s="30" customFormat="1" ht="18" customHeight="1">
      <c r="A225" s="82" t="s">
        <v>665</v>
      </c>
      <c r="B225" s="44"/>
      <c r="C225" s="268" t="s">
        <v>305</v>
      </c>
      <c r="D225" s="603" t="s">
        <v>160</v>
      </c>
      <c r="E225" s="604" t="s">
        <v>138</v>
      </c>
      <c r="F225" s="604" t="s">
        <v>138</v>
      </c>
      <c r="G225" s="604" t="s">
        <v>138</v>
      </c>
      <c r="H225" s="645" t="s">
        <v>138</v>
      </c>
      <c r="I225" s="645" t="s">
        <v>138</v>
      </c>
      <c r="J225" s="645" t="s">
        <v>138</v>
      </c>
      <c r="K225" s="645" t="s">
        <v>138</v>
      </c>
      <c r="L225" s="52"/>
      <c r="M225" s="52"/>
      <c r="N225" s="314"/>
      <c r="O225" s="314"/>
      <c r="P225" s="52"/>
      <c r="Q225" s="52"/>
      <c r="R225" s="52"/>
      <c r="S225" s="53"/>
      <c r="T225" s="33"/>
      <c r="U225" s="37"/>
    </row>
    <row r="226" spans="1:21" s="30" customFormat="1" ht="18" customHeight="1">
      <c r="A226" s="82" t="s">
        <v>665</v>
      </c>
      <c r="B226" s="44"/>
      <c r="C226" s="268" t="s">
        <v>680</v>
      </c>
      <c r="D226" s="603"/>
      <c r="E226" s="604" t="s">
        <v>138</v>
      </c>
      <c r="F226" s="604" t="s">
        <v>138</v>
      </c>
      <c r="G226" s="604" t="s">
        <v>138</v>
      </c>
      <c r="H226" s="645" t="s">
        <v>138</v>
      </c>
      <c r="I226" s="645" t="s">
        <v>138</v>
      </c>
      <c r="J226" s="645" t="s">
        <v>138</v>
      </c>
      <c r="K226" s="645" t="s">
        <v>138</v>
      </c>
      <c r="L226" s="52"/>
      <c r="M226" s="52"/>
      <c r="N226" s="314"/>
      <c r="O226" s="314"/>
      <c r="P226" s="52"/>
      <c r="Q226" s="52"/>
      <c r="R226" s="52"/>
      <c r="S226" s="53"/>
      <c r="T226" s="33"/>
      <c r="U226" s="37"/>
    </row>
    <row r="227" spans="1:21" s="30" customFormat="1" ht="18" customHeight="1">
      <c r="A227" s="82" t="s">
        <v>665</v>
      </c>
      <c r="B227" s="44"/>
      <c r="C227" s="268" t="s">
        <v>681</v>
      </c>
      <c r="D227" s="603" t="s">
        <v>160</v>
      </c>
      <c r="E227" s="604" t="s">
        <v>138</v>
      </c>
      <c r="F227" s="604" t="s">
        <v>138</v>
      </c>
      <c r="G227" s="604" t="s">
        <v>138</v>
      </c>
      <c r="H227" s="645" t="s">
        <v>138</v>
      </c>
      <c r="I227" s="645" t="s">
        <v>138</v>
      </c>
      <c r="J227" s="645" t="s">
        <v>138</v>
      </c>
      <c r="K227" s="645" t="s">
        <v>138</v>
      </c>
      <c r="L227" s="52"/>
      <c r="M227" s="52"/>
      <c r="N227" s="314"/>
      <c r="O227" s="314"/>
      <c r="P227" s="52"/>
      <c r="Q227" s="52"/>
      <c r="R227" s="52"/>
      <c r="S227" s="53"/>
      <c r="T227" s="33"/>
      <c r="U227" s="37"/>
    </row>
    <row r="228" spans="1:21" s="30" customFormat="1" ht="18" customHeight="1">
      <c r="A228" s="82" t="s">
        <v>665</v>
      </c>
      <c r="B228" s="44"/>
      <c r="C228" s="268" t="s">
        <v>306</v>
      </c>
      <c r="D228" s="605" t="s">
        <v>160</v>
      </c>
      <c r="E228" s="606" t="s">
        <v>138</v>
      </c>
      <c r="F228" s="606" t="s">
        <v>138</v>
      </c>
      <c r="G228" s="606" t="s">
        <v>138</v>
      </c>
      <c r="H228" s="646" t="s">
        <v>138</v>
      </c>
      <c r="I228" s="646" t="s">
        <v>138</v>
      </c>
      <c r="J228" s="646" t="s">
        <v>138</v>
      </c>
      <c r="K228" s="646" t="s">
        <v>138</v>
      </c>
      <c r="L228" s="54"/>
      <c r="M228" s="54"/>
      <c r="N228" s="315"/>
      <c r="O228" s="315"/>
      <c r="P228" s="54"/>
      <c r="Q228" s="54"/>
      <c r="R228" s="54"/>
      <c r="S228" s="55"/>
      <c r="T228" s="33"/>
      <c r="U228" s="37"/>
    </row>
    <row r="229" spans="1:21" s="75" customFormat="1" ht="3" customHeight="1">
      <c r="A229" s="82" t="s">
        <v>665</v>
      </c>
      <c r="B229" s="44"/>
      <c r="C229" s="268"/>
      <c r="D229" s="607" t="s">
        <v>160</v>
      </c>
      <c r="E229" s="608" t="s">
        <v>160</v>
      </c>
      <c r="F229" s="608"/>
      <c r="G229" s="608"/>
      <c r="H229" s="647"/>
      <c r="I229" s="647"/>
      <c r="J229" s="647"/>
      <c r="K229" s="650"/>
      <c r="L229" s="73"/>
      <c r="M229" s="73"/>
      <c r="N229" s="316"/>
      <c r="O229" s="316"/>
      <c r="P229" s="73"/>
      <c r="Q229" s="73"/>
      <c r="R229" s="73"/>
      <c r="S229" s="74"/>
      <c r="T229" s="33"/>
      <c r="U229" s="37"/>
    </row>
    <row r="230" spans="1:21" s="30" customFormat="1" ht="18" customHeight="1">
      <c r="A230" s="82" t="s">
        <v>665</v>
      </c>
      <c r="B230" s="44"/>
      <c r="C230" s="268" t="s">
        <v>682</v>
      </c>
      <c r="D230" s="609" t="s">
        <v>160</v>
      </c>
      <c r="E230" s="610" t="s">
        <v>138</v>
      </c>
      <c r="F230" s="610" t="s">
        <v>138</v>
      </c>
      <c r="G230" s="610" t="s">
        <v>138</v>
      </c>
      <c r="H230" s="648" t="s">
        <v>138</v>
      </c>
      <c r="I230" s="648" t="s">
        <v>138</v>
      </c>
      <c r="J230" s="648" t="s">
        <v>138</v>
      </c>
      <c r="K230" s="648" t="s">
        <v>138</v>
      </c>
      <c r="L230" s="58"/>
      <c r="M230" s="58"/>
      <c r="N230" s="319"/>
      <c r="O230" s="319"/>
      <c r="P230" s="58"/>
      <c r="Q230" s="58"/>
      <c r="R230" s="58"/>
      <c r="S230" s="59"/>
      <c r="T230" s="33"/>
      <c r="U230" s="37"/>
    </row>
    <row r="231" spans="1:21" s="30" customFormat="1" ht="18" customHeight="1">
      <c r="A231" s="82" t="s">
        <v>665</v>
      </c>
      <c r="B231" s="44"/>
      <c r="C231" s="268" t="s">
        <v>683</v>
      </c>
      <c r="D231" s="603" t="s">
        <v>160</v>
      </c>
      <c r="E231" s="604" t="s">
        <v>477</v>
      </c>
      <c r="F231" s="604" t="s">
        <v>477</v>
      </c>
      <c r="G231" s="604" t="s">
        <v>477</v>
      </c>
      <c r="H231" s="645" t="s">
        <v>477</v>
      </c>
      <c r="I231" s="645" t="s">
        <v>477</v>
      </c>
      <c r="J231" s="645" t="s">
        <v>477</v>
      </c>
      <c r="K231" s="645" t="s">
        <v>477</v>
      </c>
      <c r="L231" s="52"/>
      <c r="M231" s="52"/>
      <c r="N231" s="314"/>
      <c r="O231" s="319"/>
      <c r="P231" s="52"/>
      <c r="Q231" s="52"/>
      <c r="R231" s="52"/>
      <c r="S231" s="53"/>
      <c r="T231" s="33"/>
      <c r="U231" s="37"/>
    </row>
    <row r="232" spans="1:21" s="30" customFormat="1" ht="18" customHeight="1">
      <c r="A232" s="82" t="s">
        <v>665</v>
      </c>
      <c r="B232" s="44"/>
      <c r="C232" s="268" t="s">
        <v>684</v>
      </c>
      <c r="D232" s="603" t="s">
        <v>160</v>
      </c>
      <c r="E232" s="604" t="s">
        <v>325</v>
      </c>
      <c r="F232" s="604" t="s">
        <v>710</v>
      </c>
      <c r="G232" s="604" t="s">
        <v>711</v>
      </c>
      <c r="H232" s="645" t="s">
        <v>326</v>
      </c>
      <c r="I232" s="645" t="s">
        <v>325</v>
      </c>
      <c r="J232" s="645" t="s">
        <v>326</v>
      </c>
      <c r="K232" s="645" t="s">
        <v>325</v>
      </c>
      <c r="L232" s="52"/>
      <c r="M232" s="52"/>
      <c r="N232" s="314"/>
      <c r="O232" s="319"/>
      <c r="P232" s="52"/>
      <c r="Q232" s="52"/>
      <c r="R232" s="52"/>
      <c r="S232" s="53"/>
      <c r="T232" s="33"/>
      <c r="U232" s="37"/>
    </row>
    <row r="233" spans="1:21" s="30" customFormat="1" ht="18" customHeight="1">
      <c r="A233" s="82" t="s">
        <v>665</v>
      </c>
      <c r="B233" s="44"/>
      <c r="C233" s="268" t="s">
        <v>685</v>
      </c>
      <c r="D233" s="603" t="s">
        <v>160</v>
      </c>
      <c r="E233" s="604" t="s">
        <v>711</v>
      </c>
      <c r="F233" s="604" t="s">
        <v>710</v>
      </c>
      <c r="G233" s="604" t="s">
        <v>711</v>
      </c>
      <c r="H233" s="645" t="s">
        <v>326</v>
      </c>
      <c r="I233" s="645" t="s">
        <v>325</v>
      </c>
      <c r="J233" s="645" t="s">
        <v>326</v>
      </c>
      <c r="K233" s="645" t="s">
        <v>325</v>
      </c>
      <c r="L233" s="363"/>
      <c r="M233" s="52"/>
      <c r="N233" s="364"/>
      <c r="O233" s="319"/>
      <c r="P233" s="363"/>
      <c r="Q233" s="363"/>
      <c r="R233" s="363"/>
      <c r="S233" s="366"/>
      <c r="T233" s="33"/>
      <c r="U233" s="37"/>
    </row>
    <row r="234" spans="1:21" s="30" customFormat="1" ht="18" customHeight="1">
      <c r="A234" s="82" t="s">
        <v>665</v>
      </c>
      <c r="B234" s="44"/>
      <c r="C234" s="268" t="s">
        <v>686</v>
      </c>
      <c r="D234" s="603" t="s">
        <v>160</v>
      </c>
      <c r="E234" s="604" t="s">
        <v>138</v>
      </c>
      <c r="F234" s="604" t="s">
        <v>138</v>
      </c>
      <c r="G234" s="604" t="s">
        <v>138</v>
      </c>
      <c r="H234" s="645" t="s">
        <v>138</v>
      </c>
      <c r="I234" s="645" t="s">
        <v>138</v>
      </c>
      <c r="J234" s="645" t="s">
        <v>138</v>
      </c>
      <c r="K234" s="645" t="s">
        <v>138</v>
      </c>
      <c r="L234" s="363"/>
      <c r="M234" s="52"/>
      <c r="N234" s="364"/>
      <c r="O234" s="319"/>
      <c r="P234" s="363"/>
      <c r="Q234" s="363"/>
      <c r="R234" s="363"/>
      <c r="S234" s="366"/>
      <c r="T234" s="33"/>
      <c r="U234" s="37"/>
    </row>
    <row r="235" spans="1:21" s="30" customFormat="1" ht="18" customHeight="1">
      <c r="A235" s="82" t="s">
        <v>665</v>
      </c>
      <c r="B235" s="44"/>
      <c r="C235" s="268" t="s">
        <v>687</v>
      </c>
      <c r="D235" s="603" t="s">
        <v>160</v>
      </c>
      <c r="E235" s="604" t="s">
        <v>138</v>
      </c>
      <c r="F235" s="604" t="s">
        <v>138</v>
      </c>
      <c r="G235" s="604" t="s">
        <v>138</v>
      </c>
      <c r="H235" s="645" t="s">
        <v>138</v>
      </c>
      <c r="I235" s="645" t="s">
        <v>138</v>
      </c>
      <c r="J235" s="645" t="s">
        <v>138</v>
      </c>
      <c r="K235" s="645" t="s">
        <v>138</v>
      </c>
      <c r="L235" s="593"/>
      <c r="M235" s="52"/>
      <c r="N235" s="364"/>
      <c r="O235" s="365"/>
      <c r="P235" s="363"/>
      <c r="Q235" s="363"/>
      <c r="R235" s="363"/>
      <c r="S235" s="366"/>
      <c r="T235" s="33"/>
      <c r="U235" s="37"/>
    </row>
    <row r="236" spans="1:21" s="30" customFormat="1" ht="18" customHeight="1">
      <c r="A236" s="82" t="s">
        <v>665</v>
      </c>
      <c r="B236" s="44"/>
      <c r="C236" s="268" t="s">
        <v>688</v>
      </c>
      <c r="D236" s="605" t="s">
        <v>160</v>
      </c>
      <c r="E236" s="604" t="s">
        <v>712</v>
      </c>
      <c r="F236" s="604" t="s">
        <v>713</v>
      </c>
      <c r="G236" s="604" t="s">
        <v>714</v>
      </c>
      <c r="H236" s="645" t="s">
        <v>138</v>
      </c>
      <c r="I236" s="645" t="s">
        <v>138</v>
      </c>
      <c r="J236" s="645" t="s">
        <v>138</v>
      </c>
      <c r="K236" s="645" t="s">
        <v>138</v>
      </c>
      <c r="L236" s="54"/>
      <c r="M236" s="52"/>
      <c r="N236" s="315"/>
      <c r="O236" s="312"/>
      <c r="P236" s="54"/>
      <c r="Q236" s="54"/>
      <c r="R236" s="54"/>
      <c r="S236" s="55"/>
      <c r="T236" s="33"/>
      <c r="U236" s="37"/>
    </row>
    <row r="237" spans="1:21" s="30" customFormat="1" ht="18" customHeight="1">
      <c r="A237" s="82" t="s">
        <v>665</v>
      </c>
      <c r="B237" s="44"/>
      <c r="C237" s="268" t="s">
        <v>689</v>
      </c>
      <c r="D237" s="602" t="s">
        <v>160</v>
      </c>
      <c r="E237" s="615" t="s">
        <v>663</v>
      </c>
      <c r="F237" s="615" t="s">
        <v>138</v>
      </c>
      <c r="G237" s="615" t="s">
        <v>138</v>
      </c>
      <c r="H237" s="644" t="s">
        <v>138</v>
      </c>
      <c r="I237" s="644" t="s">
        <v>138</v>
      </c>
      <c r="J237" s="644" t="s">
        <v>138</v>
      </c>
      <c r="K237" s="644" t="s">
        <v>138</v>
      </c>
      <c r="L237" s="56"/>
      <c r="M237" s="56"/>
      <c r="N237" s="317"/>
      <c r="O237" s="321"/>
      <c r="P237" s="56"/>
      <c r="Q237" s="56"/>
      <c r="R237" s="56"/>
      <c r="S237" s="57"/>
      <c r="T237" s="33"/>
      <c r="U237" s="37"/>
    </row>
    <row r="238" spans="1:21" s="30" customFormat="1" ht="18" customHeight="1">
      <c r="A238" s="82" t="s">
        <v>665</v>
      </c>
      <c r="B238" s="44"/>
      <c r="C238" s="268" t="s">
        <v>690</v>
      </c>
      <c r="D238" s="603" t="s">
        <v>160</v>
      </c>
      <c r="E238" s="604" t="s">
        <v>138</v>
      </c>
      <c r="F238" s="604" t="s">
        <v>664</v>
      </c>
      <c r="G238" s="604" t="s">
        <v>663</v>
      </c>
      <c r="H238" s="645" t="s">
        <v>477</v>
      </c>
      <c r="I238" s="645" t="s">
        <v>477</v>
      </c>
      <c r="J238" s="645" t="s">
        <v>138</v>
      </c>
      <c r="K238" s="645" t="s">
        <v>138</v>
      </c>
      <c r="L238" s="52"/>
      <c r="M238" s="52"/>
      <c r="N238" s="314"/>
      <c r="O238" s="314"/>
      <c r="P238" s="52"/>
      <c r="Q238" s="52"/>
      <c r="R238" s="52"/>
      <c r="S238" s="53"/>
      <c r="T238" s="33"/>
      <c r="U238" s="37"/>
    </row>
    <row r="239" spans="1:21" s="30" customFormat="1" ht="18" customHeight="1">
      <c r="A239" s="82" t="s">
        <v>665</v>
      </c>
      <c r="B239" s="44"/>
      <c r="C239" s="268" t="s">
        <v>691</v>
      </c>
      <c r="D239" s="603" t="s">
        <v>160</v>
      </c>
      <c r="E239" s="604" t="s">
        <v>138</v>
      </c>
      <c r="F239" s="604" t="s">
        <v>138</v>
      </c>
      <c r="G239" s="604" t="s">
        <v>138</v>
      </c>
      <c r="H239" s="645" t="s">
        <v>138</v>
      </c>
      <c r="I239" s="645" t="s">
        <v>138</v>
      </c>
      <c r="J239" s="645" t="s">
        <v>138</v>
      </c>
      <c r="K239" s="645" t="s">
        <v>138</v>
      </c>
      <c r="L239" s="52"/>
      <c r="M239" s="52"/>
      <c r="N239" s="314"/>
      <c r="O239" s="314"/>
      <c r="P239" s="52"/>
      <c r="Q239" s="52"/>
      <c r="R239" s="52"/>
      <c r="S239" s="53"/>
      <c r="T239" s="33"/>
      <c r="U239" s="37"/>
    </row>
    <row r="240" spans="1:21" s="30" customFormat="1" ht="18" customHeight="1">
      <c r="A240" s="82" t="s">
        <v>692</v>
      </c>
      <c r="B240" s="44"/>
      <c r="C240" s="268" t="s">
        <v>693</v>
      </c>
      <c r="D240" s="603" t="s">
        <v>160</v>
      </c>
      <c r="E240" s="604" t="s">
        <v>138</v>
      </c>
      <c r="F240" s="604" t="s">
        <v>138</v>
      </c>
      <c r="G240" s="604" t="s">
        <v>138</v>
      </c>
      <c r="H240" s="645" t="s">
        <v>694</v>
      </c>
      <c r="I240" s="645" t="s">
        <v>695</v>
      </c>
      <c r="J240" s="645" t="s">
        <v>138</v>
      </c>
      <c r="K240" s="645" t="s">
        <v>138</v>
      </c>
      <c r="L240" s="52"/>
      <c r="M240" s="52"/>
      <c r="N240" s="314"/>
      <c r="O240" s="314"/>
      <c r="P240" s="52"/>
      <c r="Q240" s="52"/>
      <c r="R240" s="52"/>
      <c r="S240" s="53"/>
      <c r="T240" s="33"/>
      <c r="U240" s="37"/>
    </row>
    <row r="241" spans="1:25" s="30" customFormat="1" ht="18" customHeight="1">
      <c r="A241" s="82" t="s">
        <v>692</v>
      </c>
      <c r="B241" s="44"/>
      <c r="C241" s="268" t="s">
        <v>696</v>
      </c>
      <c r="D241" s="603" t="s">
        <v>160</v>
      </c>
      <c r="E241" s="604" t="s">
        <v>138</v>
      </c>
      <c r="F241" s="604" t="s">
        <v>138</v>
      </c>
      <c r="G241" s="604" t="s">
        <v>138</v>
      </c>
      <c r="H241" s="645" t="s">
        <v>138</v>
      </c>
      <c r="I241" s="645" t="s">
        <v>138</v>
      </c>
      <c r="J241" s="645" t="s">
        <v>694</v>
      </c>
      <c r="K241" s="645" t="s">
        <v>695</v>
      </c>
      <c r="L241" s="52"/>
      <c r="M241" s="52"/>
      <c r="N241" s="314"/>
      <c r="O241" s="314"/>
      <c r="P241" s="52"/>
      <c r="Q241" s="52"/>
      <c r="R241" s="52"/>
      <c r="S241" s="53"/>
      <c r="T241" s="33"/>
      <c r="U241" s="37"/>
    </row>
    <row r="242" spans="1:25" s="30" customFormat="1" ht="18" customHeight="1">
      <c r="A242" s="82" t="s">
        <v>692</v>
      </c>
      <c r="B242" s="44"/>
      <c r="C242" s="268" t="s">
        <v>697</v>
      </c>
      <c r="D242" s="603" t="s">
        <v>160</v>
      </c>
      <c r="E242" s="604" t="s">
        <v>698</v>
      </c>
      <c r="F242" s="604" t="s">
        <v>138</v>
      </c>
      <c r="G242" s="604" t="s">
        <v>138</v>
      </c>
      <c r="H242" s="645" t="s">
        <v>138</v>
      </c>
      <c r="I242" s="645" t="s">
        <v>138</v>
      </c>
      <c r="J242" s="645" t="s">
        <v>138</v>
      </c>
      <c r="K242" s="645" t="s">
        <v>138</v>
      </c>
      <c r="L242" s="52"/>
      <c r="M242" s="52"/>
      <c r="N242" s="314"/>
      <c r="O242" s="314"/>
      <c r="P242" s="52"/>
      <c r="Q242" s="52"/>
      <c r="R242" s="52"/>
      <c r="S242" s="53"/>
      <c r="T242" s="33"/>
      <c r="U242" s="37"/>
    </row>
    <row r="243" spans="1:25" s="30" customFormat="1" ht="18" customHeight="1">
      <c r="A243" s="82" t="s">
        <v>692</v>
      </c>
      <c r="B243" s="44"/>
      <c r="C243" s="268" t="s">
        <v>699</v>
      </c>
      <c r="D243" s="603" t="s">
        <v>160</v>
      </c>
      <c r="E243" s="604" t="s">
        <v>711</v>
      </c>
      <c r="F243" s="604" t="s">
        <v>710</v>
      </c>
      <c r="G243" s="604" t="s">
        <v>711</v>
      </c>
      <c r="H243" s="645" t="s">
        <v>326</v>
      </c>
      <c r="I243" s="645" t="s">
        <v>325</v>
      </c>
      <c r="J243" s="645" t="s">
        <v>326</v>
      </c>
      <c r="K243" s="645" t="s">
        <v>325</v>
      </c>
      <c r="L243" s="52"/>
      <c r="M243" s="52"/>
      <c r="N243" s="361"/>
      <c r="O243" s="361"/>
      <c r="P243" s="52"/>
      <c r="Q243" s="52"/>
      <c r="R243" s="52"/>
      <c r="S243" s="53"/>
      <c r="T243" s="33"/>
      <c r="U243" s="37"/>
    </row>
    <row r="244" spans="1:25" s="30" customFormat="1" ht="18" customHeight="1">
      <c r="A244" s="82" t="s">
        <v>692</v>
      </c>
      <c r="B244" s="44"/>
      <c r="C244" s="258" t="s">
        <v>700</v>
      </c>
      <c r="D244" s="603" t="s">
        <v>160</v>
      </c>
      <c r="E244" s="604" t="s">
        <v>325</v>
      </c>
      <c r="F244" s="604" t="s">
        <v>326</v>
      </c>
      <c r="G244" s="604" t="s">
        <v>325</v>
      </c>
      <c r="H244" s="645" t="s">
        <v>698</v>
      </c>
      <c r="I244" s="645" t="s">
        <v>698</v>
      </c>
      <c r="J244" s="645" t="s">
        <v>326</v>
      </c>
      <c r="K244" s="645" t="s">
        <v>325</v>
      </c>
      <c r="L244" s="52"/>
      <c r="M244" s="52"/>
      <c r="N244" s="361"/>
      <c r="O244" s="361"/>
      <c r="P244" s="52"/>
      <c r="Q244" s="52"/>
      <c r="R244" s="52"/>
      <c r="S244" s="53"/>
      <c r="T244" s="33"/>
      <c r="U244" s="37"/>
    </row>
    <row r="245" spans="1:25" s="30" customFormat="1" ht="18" customHeight="1">
      <c r="A245" s="82" t="s">
        <v>692</v>
      </c>
      <c r="B245" s="45"/>
      <c r="C245" s="438" t="s">
        <v>701</v>
      </c>
      <c r="D245" s="605"/>
      <c r="E245" s="606" t="s">
        <v>325</v>
      </c>
      <c r="F245" s="606" t="s">
        <v>326</v>
      </c>
      <c r="G245" s="606" t="s">
        <v>325</v>
      </c>
      <c r="H245" s="646" t="s">
        <v>326</v>
      </c>
      <c r="I245" s="646" t="s">
        <v>325</v>
      </c>
      <c r="J245" s="646" t="s">
        <v>326</v>
      </c>
      <c r="K245" s="646" t="s">
        <v>325</v>
      </c>
      <c r="L245" s="54"/>
      <c r="M245" s="54"/>
      <c r="N245" s="312"/>
      <c r="O245" s="312"/>
      <c r="P245" s="54"/>
      <c r="Q245" s="54"/>
      <c r="R245" s="54"/>
      <c r="S245" s="55"/>
      <c r="T245" s="33"/>
      <c r="U245" s="37"/>
    </row>
    <row r="246" spans="1:25" s="75" customFormat="1" ht="3" customHeight="1">
      <c r="A246" s="249"/>
      <c r="B246" s="44"/>
      <c r="C246" s="258"/>
      <c r="D246" s="320" t="s">
        <v>160</v>
      </c>
      <c r="E246" s="597"/>
      <c r="F246" s="597"/>
      <c r="G246" s="598"/>
      <c r="H246" s="652"/>
      <c r="I246" s="652"/>
      <c r="J246" s="654"/>
      <c r="K246" s="655"/>
      <c r="L246" s="653"/>
      <c r="M246" s="73"/>
      <c r="N246" s="655"/>
      <c r="O246" s="655"/>
      <c r="P246" s="73"/>
      <c r="Q246" s="653"/>
      <c r="R246" s="653"/>
      <c r="S246" s="656"/>
      <c r="T246" s="33"/>
      <c r="U246" s="37"/>
    </row>
    <row r="247" spans="1:25" ht="18" customHeight="1">
      <c r="A247" s="276" t="s">
        <v>702</v>
      </c>
      <c r="B247" s="600" t="s">
        <v>307</v>
      </c>
      <c r="C247" s="599"/>
      <c r="D247" s="594" t="s">
        <v>703</v>
      </c>
      <c r="E247" s="12" t="s">
        <v>308</v>
      </c>
      <c r="F247" s="13"/>
      <c r="G247" s="601" t="s">
        <v>703</v>
      </c>
      <c r="H247" s="12" t="s">
        <v>704</v>
      </c>
      <c r="I247" s="25"/>
      <c r="J247" s="160"/>
      <c r="K247" s="595"/>
      <c r="L247" s="98"/>
      <c r="M247" s="160"/>
      <c r="N247" s="12"/>
      <c r="O247" s="12"/>
      <c r="P247" s="160"/>
      <c r="Q247" s="25"/>
      <c r="R247" s="12"/>
      <c r="S247" s="27"/>
      <c r="T247" s="596"/>
      <c r="U247" s="263"/>
      <c r="V247" s="6"/>
      <c r="W247" s="6"/>
      <c r="X247" s="6"/>
      <c r="Y247" s="6"/>
    </row>
    <row r="248" spans="1:25" ht="18" customHeight="1" thickBot="1">
      <c r="A248" s="82" t="s">
        <v>692</v>
      </c>
      <c r="B248" s="264"/>
      <c r="C248" s="31" t="s">
        <v>309</v>
      </c>
      <c r="D248" s="623">
        <v>3</v>
      </c>
      <c r="E248" s="99" t="s">
        <v>118</v>
      </c>
      <c r="F248" s="103"/>
      <c r="G248" s="101"/>
      <c r="H248" s="161"/>
      <c r="I248" s="101"/>
      <c r="J248" s="161"/>
      <c r="K248" s="161"/>
      <c r="L248" s="101"/>
      <c r="M248" s="103"/>
      <c r="N248" s="101"/>
      <c r="O248" s="103"/>
      <c r="P248" s="101"/>
      <c r="Q248" s="161"/>
      <c r="R248" s="101"/>
      <c r="S248" s="154"/>
      <c r="T248" s="265"/>
      <c r="U248" s="266"/>
      <c r="V248" s="89"/>
      <c r="W248" s="6"/>
      <c r="X248" s="6"/>
      <c r="Y248" s="6"/>
    </row>
    <row r="249" spans="1:25">
      <c r="U249" s="6"/>
      <c r="V249" s="6"/>
      <c r="W249" s="6"/>
      <c r="X249" s="6"/>
    </row>
    <row r="250" spans="1:25">
      <c r="U250" s="6"/>
      <c r="V250" s="6"/>
      <c r="W250" s="6"/>
      <c r="X250" s="6"/>
    </row>
    <row r="251" spans="1:25">
      <c r="U251" s="6"/>
      <c r="V251" s="6"/>
      <c r="W251" s="6"/>
      <c r="X251" s="6"/>
    </row>
    <row r="252" spans="1:25">
      <c r="U252" s="6"/>
      <c r="V252" s="6"/>
      <c r="W252" s="6"/>
      <c r="X252" s="6"/>
    </row>
    <row r="253" spans="1:25">
      <c r="U253" s="6"/>
      <c r="V253" s="6"/>
      <c r="W253" s="6"/>
      <c r="X253" s="6"/>
    </row>
    <row r="254" spans="1:25">
      <c r="U254" s="6"/>
      <c r="V254" s="6"/>
      <c r="W254" s="6"/>
      <c r="X254" s="6"/>
    </row>
    <row r="255" spans="1:25">
      <c r="U255" s="6"/>
      <c r="V255" s="6"/>
      <c r="W255" s="6"/>
      <c r="X255" s="6"/>
    </row>
    <row r="256" spans="1:25">
      <c r="U256" s="6"/>
      <c r="V256" s="6"/>
      <c r="W256" s="6"/>
      <c r="X256" s="6"/>
    </row>
    <row r="257" spans="21:24">
      <c r="U257" s="6"/>
      <c r="V257" s="6"/>
      <c r="W257" s="6"/>
      <c r="X257" s="6"/>
    </row>
    <row r="258" spans="21:24">
      <c r="U258" s="6"/>
      <c r="V258" s="6"/>
      <c r="W258" s="6"/>
      <c r="X258" s="6"/>
    </row>
  </sheetData>
  <autoFilter ref="A1:A258"/>
  <mergeCells count="42">
    <mergeCell ref="H194:I194"/>
    <mergeCell ref="H190:I190"/>
    <mergeCell ref="F20:G20"/>
    <mergeCell ref="J217:K217"/>
    <mergeCell ref="Q113:S113"/>
    <mergeCell ref="H215:I215"/>
    <mergeCell ref="J215:K215"/>
    <mergeCell ref="F217:G217"/>
    <mergeCell ref="H217:I217"/>
    <mergeCell ref="R143:S143"/>
    <mergeCell ref="B1:C1"/>
    <mergeCell ref="L143:M143"/>
    <mergeCell ref="F9:G9"/>
    <mergeCell ref="H9:I9"/>
    <mergeCell ref="D143:E143"/>
    <mergeCell ref="D33:F33"/>
    <mergeCell ref="D1:K1"/>
    <mergeCell ref="H8:I8"/>
    <mergeCell ref="F4:G4"/>
    <mergeCell ref="H3:I3"/>
    <mergeCell ref="H2:I2"/>
    <mergeCell ref="F8:G8"/>
    <mergeCell ref="F2:G2"/>
    <mergeCell ref="J143:K143"/>
    <mergeCell ref="J2:K2"/>
    <mergeCell ref="H4:I4"/>
    <mergeCell ref="P2:Q2"/>
    <mergeCell ref="N9:O9"/>
    <mergeCell ref="R2:S2"/>
    <mergeCell ref="D32:K32"/>
    <mergeCell ref="L32:S32"/>
    <mergeCell ref="L2:M2"/>
    <mergeCell ref="N2:O2"/>
    <mergeCell ref="F10:G10"/>
    <mergeCell ref="H10:I10"/>
    <mergeCell ref="T174:T175"/>
    <mergeCell ref="D145:E145"/>
    <mergeCell ref="F145:G145"/>
    <mergeCell ref="H143:I143"/>
    <mergeCell ref="N143:O143"/>
    <mergeCell ref="P143:Q143"/>
    <mergeCell ref="F143:G143"/>
  </mergeCells>
  <phoneticPr fontId="3"/>
  <printOptions horizontalCentered="1"/>
  <pageMargins left="0.19685039370078741" right="0.19685039370078741" top="0.28000000000000003" bottom="0.23" header="0.23622047244094491" footer="0.21"/>
  <pageSetup paperSize="8" scale="26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1pagespec</vt:lpstr>
      <vt:lpstr>'1pagespec'!Print_Area</vt:lpstr>
    </vt:vector>
  </TitlesOfParts>
  <Company>NEC Home Erectronics,Ltd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E231W 1Page psec sheet</dc:title>
  <dc:creator>NECDS</dc:creator>
  <cp:lastModifiedBy>Christopher Parker</cp:lastModifiedBy>
  <cp:lastPrinted>2014-03-20T06:11:54Z</cp:lastPrinted>
  <dcterms:created xsi:type="dcterms:W3CDTF">2001-05-09T04:54:14Z</dcterms:created>
  <dcterms:modified xsi:type="dcterms:W3CDTF">2014-04-03T09:51:41Z</dcterms:modified>
</cp:coreProperties>
</file>